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Trade Log" sheetId="1" state="visible" r:id="rId3"/>
    <sheet name="Performance Dashboard" sheetId="2" state="visible" r:id="rId4"/>
    <sheet name="Weekly Review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<sst xmlns="http://schemas.openxmlformats.org/spreadsheetml/2006/main" count="86" uniqueCount="84">
  <si>
    <t xml:space="preserve">0DTE Trade Journal — Daily Log</t>
  </si>
  <si>
    <t xml:space="preserve">Log every trade with full context: greeks, regime, execution quality, and post-trade notes</t>
  </si>
  <si>
    <t xml:space="preserve">Date</t>
  </si>
  <si>
    <t xml:space="preserve">Trade #</t>
  </si>
  <si>
    <t xml:space="preserve">Strategy</t>
  </si>
  <si>
    <t xml:space="preserve">Direction</t>
  </si>
  <si>
    <t xml:space="preserve">SPX at Entry</t>
  </si>
  <si>
    <t xml:space="preserve">Short Strike</t>
  </si>
  <si>
    <t xml:space="preserve">Long Strike</t>
  </si>
  <si>
    <t xml:space="preserve">Width</t>
  </si>
  <si>
    <t xml:space="preserve">Credit</t>
  </si>
  <si>
    <t xml:space="preserve"># Contracts</t>
  </si>
  <si>
    <t xml:space="preserve">Entry Time</t>
  </si>
  <si>
    <t xml:space="preserve">Exit Time</t>
  </si>
  <si>
    <t xml:space="preserve">Exit Price</t>
  </si>
  <si>
    <t xml:space="preserve">P&amp;L ($)</t>
  </si>
  <si>
    <t xml:space="preserve">P&amp;L (%)</t>
  </si>
  <si>
    <t xml:space="preserve">VIX at Entry</t>
  </si>
  <si>
    <t xml:space="preserve">IV Rank</t>
  </si>
  <si>
    <t xml:space="preserve">Regime</t>
  </si>
  <si>
    <t xml:space="preserve">Stop Hit?</t>
  </si>
  <si>
    <t xml:space="preserve">Notes / Review</t>
  </si>
  <si>
    <t xml:space="preserve">Performance Dashboard</t>
  </si>
  <si>
    <t xml:space="preserve">Auto-calculated from your Daily Trade Log</t>
  </si>
  <si>
    <t xml:space="preserve">CORE METRICS</t>
  </si>
  <si>
    <t xml:space="preserve">Total Trades</t>
  </si>
  <si>
    <t xml:space="preserve">Winning Trades</t>
  </si>
  <si>
    <t xml:space="preserve">Losing Trades</t>
  </si>
  <si>
    <t xml:space="preserve">Win Rate</t>
  </si>
  <si>
    <t xml:space="preserve">Total P&amp;L</t>
  </si>
  <si>
    <t xml:space="preserve">Average P&amp;L per Trade</t>
  </si>
  <si>
    <t xml:space="preserve">Average Win</t>
  </si>
  <si>
    <t xml:space="preserve">Average Loss</t>
  </si>
  <si>
    <t xml:space="preserve">Largest Win</t>
  </si>
  <si>
    <t xml:space="preserve">Largest Loss</t>
  </si>
  <si>
    <t xml:space="preserve">Profit Factor</t>
  </si>
  <si>
    <t xml:space="preserve">Win/Loss Ratio</t>
  </si>
  <si>
    <t xml:space="preserve">Expectancy per Trade</t>
  </si>
  <si>
    <t xml:space="preserve">REGIME BREAKDOWN</t>
  </si>
  <si>
    <t xml:space="preserve">Trades</t>
  </si>
  <si>
    <t xml:space="preserve">Avg P&amp;L</t>
  </si>
  <si>
    <t xml:space="preserve">Low Vol</t>
  </si>
  <si>
    <t xml:space="preserve">Normal</t>
  </si>
  <si>
    <t xml:space="preserve">Elevated</t>
  </si>
  <si>
    <t xml:space="preserve">High Vol</t>
  </si>
  <si>
    <t xml:space="preserve">Crisis</t>
  </si>
  <si>
    <t xml:space="preserve">STOP LOSS ANALYSIS</t>
  </si>
  <si>
    <t xml:space="preserve">Trades with Stop Hit</t>
  </si>
  <si>
    <t xml:space="preserve">Stop Hit Rate</t>
  </si>
  <si>
    <t xml:space="preserve">Notes:</t>
  </si>
  <si>
    <t xml:space="preserve">• All metrics auto-calculate from your Daily Trade Log entries.</t>
  </si>
  <si>
    <t xml:space="preserve">• Regime breakdown helps identify which conditions suit your strategy best.</t>
  </si>
  <si>
    <t xml:space="preserve">• Review stop hit rate — compare to backtest expectations.</t>
  </si>
  <si>
    <t xml:space="preserve">Weekly Review Template</t>
  </si>
  <si>
    <t xml:space="preserve">Structured reflection to improve execution and decision-making</t>
  </si>
  <si>
    <t xml:space="preserve">WEEK SUMMARY</t>
  </si>
  <si>
    <t xml:space="preserve">Week Ending (Date)</t>
  </si>
  <si>
    <t xml:space="preserve">Total Trades This Week</t>
  </si>
  <si>
    <t xml:space="preserve">Week P&amp;L ($)</t>
  </si>
  <si>
    <t xml:space="preserve">Win Rate This Week</t>
  </si>
  <si>
    <t xml:space="preserve">EXECUTION QUALITY</t>
  </si>
  <si>
    <t xml:space="preserve">Trades executed per plan?</t>
  </si>
  <si>
    <t xml:space="preserve">Rate 1-5 and explain deviations</t>
  </si>
  <si>
    <t xml:space="preserve">Stop losses triggered?</t>
  </si>
  <si>
    <t xml:space="preserve">How many? Expected vs actual?</t>
  </si>
  <si>
    <t xml:space="preserve">Slippage issues?</t>
  </si>
  <si>
    <t xml:space="preserve">Entry/exit fills vs theoretical prices</t>
  </si>
  <si>
    <t xml:space="preserve">Timing adherence?</t>
  </si>
  <si>
    <t xml:space="preserve">Did you enter/exit at planned times?</t>
  </si>
  <si>
    <t xml:space="preserve">MARKET CONTEXT</t>
  </si>
  <si>
    <t xml:space="preserve">VIX range this week</t>
  </si>
  <si>
    <t xml:space="preserve">Dominant regime</t>
  </si>
  <si>
    <t xml:space="preserve">Low Vol / Normal / Elevated / High Vol</t>
  </si>
  <si>
    <t xml:space="preserve">Major events that impacted</t>
  </si>
  <si>
    <t xml:space="preserve">FOMC, earnings, data releases, etc.</t>
  </si>
  <si>
    <t xml:space="preserve">Did regime match strategy?</t>
  </si>
  <si>
    <t xml:space="preserve">Was strategy selection appropriate?</t>
  </si>
  <si>
    <t xml:space="preserve">LESSONS &amp; ADJUSTMENTS</t>
  </si>
  <si>
    <t xml:space="preserve">What worked well?</t>
  </si>
  <si>
    <t xml:space="preserve">What didn't work?</t>
  </si>
  <si>
    <t xml:space="preserve">Emotional state during trades?</t>
  </si>
  <si>
    <t xml:space="preserve">Confident / Anxious / Impulsive / Disciplined</t>
  </si>
  <si>
    <t xml:space="preserve">Rule violations (if any)?</t>
  </si>
  <si>
    <t xml:space="preserve">Adjustments for next week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</si>
</sst>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\$#,##0.00"/>
    <numFmt numFmtId="167" formatCode="0.0%"/>
    <numFmt numFmtId="168" formatCode="0"/>
    <numFmt numFmtId="169" formatCode="0.00\x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D4AF37"/>
      <name val="Arial"/>
      <family val="0"/>
      <charset val="1"/>
    </font>
    <font>
      <sz val="11"/>
      <color rgb="FF66636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2C2A25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9"/>
      <color rgb="FF666360"/>
      <name val="Arial"/>
      <family val="0"/>
      <charset val="1"/>
    </font>
    <font>
      <i val="true"/>
      <sz val="9"/>
      <color rgb="FF666360"/>
      <name val="Arial"/>
      <family val="0"/>
      <charset val="1"/>
    </font>
    <font>
      <i val="true"/>
      <sz val="10"/>
      <color rgb="FF66636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C2A25"/>
        <bgColor rgb="FF333300"/>
      </patternFill>
    </fill>
    <fill>
      <patternFill patternType="solid">
        <fgColor rgb="FFFFF8E7"/>
        <bgColor rgb="FFFFF5D6"/>
      </patternFill>
    </fill>
    <fill>
      <patternFill patternType="solid">
        <fgColor rgb="FFF5F3EE"/>
        <bgColor rgb="FFFFF8E7"/>
      </patternFill>
    </fill>
    <fill>
      <patternFill patternType="solid">
        <fgColor rgb="FFFFF5D6"/>
        <bgColor rgb="FFFFF8E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4D0C8"/>
      </left>
      <right style="thin">
        <color rgb="FFD4D0C8"/>
      </right>
      <top style="thin">
        <color rgb="FFD4D0C8"/>
      </top>
      <bottom style="thin">
        <color rgb="FFD4D0C8"/>
      </bottom>
      <diagonal/>
    </border>
    <border diagonalUp="false" diagonalDown="false">
      <left/>
      <right/>
      <top/>
      <bottom style="medium">
        <color rgb="FFD4AF3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5D6"/>
      <rgbColor rgb="FFF5F3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8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4AF37"/>
      <rgbColor rgb="FFFF6600"/>
      <rgbColor rgb="FF66636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A2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A1:T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8"/>
    <col collapsed="false" customWidth="true" hidden="false" outlineLevel="0" max="3" min="3" style="0" width="16"/>
    <col collapsed="false" customWidth="true" hidden="false" outlineLevel="0" max="4" min="4" style="0" width="12"/>
    <col collapsed="false" customWidth="true" hidden="false" outlineLevel="0" max="5" min="5" style="0" width="13"/>
    <col collapsed="false" customWidth="true" hidden="false" outlineLevel="0" max="7" min="6" style="0" width="12"/>
    <col collapsed="false" customWidth="true" hidden="false" outlineLevel="0" max="8" min="8" style="0" width="8"/>
    <col collapsed="false" customWidth="true" hidden="false" outlineLevel="0" max="9" min="9" style="0" width="10"/>
    <col collapsed="false" customWidth="true" hidden="false" outlineLevel="0" max="12" min="10" style="0" width="11"/>
    <col collapsed="false" customWidth="true" hidden="false" outlineLevel="0" max="13" min="13" style="0" width="10"/>
    <col collapsed="false" customWidth="true" hidden="false" outlineLevel="0" max="14" min="14" style="0" width="11"/>
    <col collapsed="false" customWidth="true" hidden="false" outlineLevel="0" max="15" min="15" style="0" width="9"/>
    <col collapsed="false" customWidth="true" hidden="false" outlineLevel="0" max="16" min="16" style="0" width="11"/>
    <col collapsed="false" customWidth="true" hidden="false" outlineLevel="0" max="17" min="17" style="0" width="9"/>
    <col collapsed="false" customWidth="true" hidden="false" outlineLevel="0" max="18" min="18" style="0" width="12"/>
    <col collapsed="false" customWidth="true" hidden="false" outlineLevel="0" max="19" min="19" style="0" width="10"/>
    <col collapsed="false" customWidth="true" hidden="false" outlineLevel="0" max="20" min="20" style="0" width="3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</row>
    <row r="5" customFormat="false" ht="15" hidden="false" customHeight="false" outlineLevel="0" collapsed="false">
      <c r="A5" s="4"/>
      <c r="B5" s="5"/>
      <c r="C5" s="5"/>
      <c r="D5" s="5"/>
      <c r="E5" s="5"/>
      <c r="F5" s="5"/>
      <c r="G5" s="5"/>
      <c r="H5" s="6" t="str">
        <f aca="false">IF(AND(F5&lt;&gt;"",G5&lt;&gt;""),ABS(F5-G5),"")</f>
        <v/>
      </c>
      <c r="I5" s="7"/>
      <c r="J5" s="5"/>
      <c r="K5" s="5"/>
      <c r="L5" s="5"/>
      <c r="M5" s="7"/>
      <c r="N5" s="8" t="str">
        <f aca="false">IF(AND(I5&lt;&gt;"",M5&lt;&gt;"",J5&lt;&gt;""),(I5-M5)*J5*100,"")</f>
        <v/>
      </c>
      <c r="O5" s="9" t="str">
        <f aca="false">IF(AND(N5&lt;&gt;"",I5&lt;&gt;"",H5&lt;&gt;""),N5/((H5-I5)*J5*100),"")</f>
        <v/>
      </c>
      <c r="P5" s="5"/>
      <c r="Q5" s="5"/>
      <c r="R5" s="5"/>
      <c r="S5" s="5"/>
      <c r="T5" s="10"/>
    </row>
    <row r="6" customFormat="false" ht="15" hidden="false" customHeight="false" outlineLevel="0" collapsed="false">
      <c r="A6" s="11"/>
      <c r="B6" s="12"/>
      <c r="C6" s="12"/>
      <c r="D6" s="12"/>
      <c r="E6" s="12"/>
      <c r="F6" s="12"/>
      <c r="G6" s="12"/>
      <c r="H6" s="6" t="str">
        <f aca="false">IF(AND(F6&lt;&gt;"",G6&lt;&gt;""),ABS(F6-G6),"")</f>
        <v/>
      </c>
      <c r="I6" s="13"/>
      <c r="J6" s="12"/>
      <c r="K6" s="12"/>
      <c r="L6" s="12"/>
      <c r="M6" s="13"/>
      <c r="N6" s="8" t="str">
        <f aca="false">IF(AND(I6&lt;&gt;"",M6&lt;&gt;"",J6&lt;&gt;""),(I6-M6)*J6*100,"")</f>
        <v/>
      </c>
      <c r="O6" s="9" t="str">
        <f aca="false">IF(AND(N6&lt;&gt;"",I6&lt;&gt;"",H6&lt;&gt;""),N6/((H6-I6)*J6*100),"")</f>
        <v/>
      </c>
      <c r="P6" s="12"/>
      <c r="Q6" s="12"/>
      <c r="R6" s="12"/>
      <c r="S6" s="12"/>
      <c r="T6" s="14"/>
    </row>
    <row r="7" customFormat="false" ht="15" hidden="false" customHeight="false" outlineLevel="0" collapsed="false">
      <c r="A7" s="4"/>
      <c r="B7" s="5"/>
      <c r="C7" s="5"/>
      <c r="D7" s="5"/>
      <c r="E7" s="5"/>
      <c r="F7" s="5"/>
      <c r="G7" s="5"/>
      <c r="H7" s="6" t="str">
        <f aca="false">IF(AND(F7&lt;&gt;"",G7&lt;&gt;""),ABS(F7-G7),"")</f>
        <v/>
      </c>
      <c r="I7" s="7"/>
      <c r="J7" s="5"/>
      <c r="K7" s="5"/>
      <c r="L7" s="5"/>
      <c r="M7" s="7"/>
      <c r="N7" s="8" t="str">
        <f aca="false">IF(AND(I7&lt;&gt;"",M7&lt;&gt;"",J7&lt;&gt;""),(I7-M7)*J7*100,"")</f>
        <v/>
      </c>
      <c r="O7" s="9" t="str">
        <f aca="false">IF(AND(N7&lt;&gt;"",I7&lt;&gt;"",H7&lt;&gt;""),N7/((H7-I7)*J7*100),"")</f>
        <v/>
      </c>
      <c r="P7" s="5"/>
      <c r="Q7" s="5"/>
      <c r="R7" s="5"/>
      <c r="S7" s="5"/>
      <c r="T7" s="10"/>
    </row>
    <row r="8" customFormat="false" ht="15" hidden="false" customHeight="false" outlineLevel="0" collapsed="false">
      <c r="A8" s="11"/>
      <c r="B8" s="12"/>
      <c r="C8" s="12"/>
      <c r="D8" s="12"/>
      <c r="E8" s="12"/>
      <c r="F8" s="12"/>
      <c r="G8" s="12"/>
      <c r="H8" s="6" t="str">
        <f aca="false">IF(AND(F8&lt;&gt;"",G8&lt;&gt;""),ABS(F8-G8),"")</f>
        <v/>
      </c>
      <c r="I8" s="13"/>
      <c r="J8" s="12"/>
      <c r="K8" s="12"/>
      <c r="L8" s="12"/>
      <c r="M8" s="13"/>
      <c r="N8" s="8" t="str">
        <f aca="false">IF(AND(I8&lt;&gt;"",M8&lt;&gt;"",J8&lt;&gt;""),(I8-M8)*J8*100,"")</f>
        <v/>
      </c>
      <c r="O8" s="9" t="str">
        <f aca="false">IF(AND(N8&lt;&gt;"",I8&lt;&gt;"",H8&lt;&gt;""),N8/((H8-I8)*J8*100),"")</f>
        <v/>
      </c>
      <c r="P8" s="12"/>
      <c r="Q8" s="12"/>
      <c r="R8" s="12"/>
      <c r="S8" s="12"/>
      <c r="T8" s="14"/>
    </row>
    <row r="9" customFormat="false" ht="15" hidden="false" customHeight="false" outlineLevel="0" collapsed="false">
      <c r="A9" s="4"/>
      <c r="B9" s="5"/>
      <c r="C9" s="5"/>
      <c r="D9" s="5"/>
      <c r="E9" s="5"/>
      <c r="F9" s="5"/>
      <c r="G9" s="5"/>
      <c r="H9" s="6" t="str">
        <f aca="false">IF(AND(F9&lt;&gt;"",G9&lt;&gt;""),ABS(F9-G9),"")</f>
        <v/>
      </c>
      <c r="I9" s="7"/>
      <c r="J9" s="5"/>
      <c r="K9" s="5"/>
      <c r="L9" s="5"/>
      <c r="M9" s="7"/>
      <c r="N9" s="8" t="str">
        <f aca="false">IF(AND(I9&lt;&gt;"",M9&lt;&gt;"",J9&lt;&gt;""),(I9-M9)*J9*100,"")</f>
        <v/>
      </c>
      <c r="O9" s="9" t="str">
        <f aca="false">IF(AND(N9&lt;&gt;"",I9&lt;&gt;"",H9&lt;&gt;""),N9/((H9-I9)*J9*100),"")</f>
        <v/>
      </c>
      <c r="P9" s="5"/>
      <c r="Q9" s="5"/>
      <c r="R9" s="5"/>
      <c r="S9" s="5"/>
      <c r="T9" s="10"/>
    </row>
    <row r="10" customFormat="false" ht="15" hidden="false" customHeight="false" outlineLevel="0" collapsed="false">
      <c r="A10" s="11"/>
      <c r="B10" s="12"/>
      <c r="C10" s="12"/>
      <c r="D10" s="12"/>
      <c r="E10" s="12"/>
      <c r="F10" s="12"/>
      <c r="G10" s="12"/>
      <c r="H10" s="6" t="str">
        <f aca="false">IF(AND(F10&lt;&gt;"",G10&lt;&gt;""),ABS(F10-G10),"")</f>
        <v/>
      </c>
      <c r="I10" s="13"/>
      <c r="J10" s="12"/>
      <c r="K10" s="12"/>
      <c r="L10" s="12"/>
      <c r="M10" s="13"/>
      <c r="N10" s="8" t="str">
        <f aca="false">IF(AND(I10&lt;&gt;"",M10&lt;&gt;"",J10&lt;&gt;""),(I10-M10)*J10*100,"")</f>
        <v/>
      </c>
      <c r="O10" s="9" t="str">
        <f aca="false">IF(AND(N10&lt;&gt;"",I10&lt;&gt;"",H10&lt;&gt;""),N10/((H10-I10)*J10*100),"")</f>
        <v/>
      </c>
      <c r="P10" s="12"/>
      <c r="Q10" s="12"/>
      <c r="R10" s="12"/>
      <c r="S10" s="12"/>
      <c r="T10" s="14"/>
    </row>
    <row r="11" customFormat="false" ht="15" hidden="false" customHeight="false" outlineLevel="0" collapsed="false">
      <c r="A11" s="4"/>
      <c r="B11" s="5"/>
      <c r="C11" s="5"/>
      <c r="D11" s="5"/>
      <c r="E11" s="5"/>
      <c r="F11" s="5"/>
      <c r="G11" s="5"/>
      <c r="H11" s="6" t="str">
        <f aca="false">IF(AND(F11&lt;&gt;"",G11&lt;&gt;""),ABS(F11-G11),"")</f>
        <v/>
      </c>
      <c r="I11" s="7"/>
      <c r="J11" s="5"/>
      <c r="K11" s="5"/>
      <c r="L11" s="5"/>
      <c r="M11" s="7"/>
      <c r="N11" s="8" t="str">
        <f aca="false">IF(AND(I11&lt;&gt;"",M11&lt;&gt;"",J11&lt;&gt;""),(I11-M11)*J11*100,"")</f>
        <v/>
      </c>
      <c r="O11" s="9" t="str">
        <f aca="false">IF(AND(N11&lt;&gt;"",I11&lt;&gt;"",H11&lt;&gt;""),N11/((H11-I11)*J11*100),"")</f>
        <v/>
      </c>
      <c r="P11" s="5"/>
      <c r="Q11" s="5"/>
      <c r="R11" s="5"/>
      <c r="S11" s="5"/>
      <c r="T11" s="10"/>
    </row>
    <row r="12" customFormat="false" ht="15" hidden="false" customHeight="false" outlineLevel="0" collapsed="false">
      <c r="A12" s="11"/>
      <c r="B12" s="12"/>
      <c r="C12" s="12"/>
      <c r="D12" s="12"/>
      <c r="E12" s="12"/>
      <c r="F12" s="12"/>
      <c r="G12" s="12"/>
      <c r="H12" s="6" t="str">
        <f aca="false">IF(AND(F12&lt;&gt;"",G12&lt;&gt;""),ABS(F12-G12),"")</f>
        <v/>
      </c>
      <c r="I12" s="13"/>
      <c r="J12" s="12"/>
      <c r="K12" s="12"/>
      <c r="L12" s="12"/>
      <c r="M12" s="13"/>
      <c r="N12" s="8" t="str">
        <f aca="false">IF(AND(I12&lt;&gt;"",M12&lt;&gt;"",J12&lt;&gt;""),(I12-M12)*J12*100,"")</f>
        <v/>
      </c>
      <c r="O12" s="9" t="str">
        <f aca="false">IF(AND(N12&lt;&gt;"",I12&lt;&gt;"",H12&lt;&gt;""),N12/((H12-I12)*J12*100),"")</f>
        <v/>
      </c>
      <c r="P12" s="12"/>
      <c r="Q12" s="12"/>
      <c r="R12" s="12"/>
      <c r="S12" s="12"/>
      <c r="T12" s="14"/>
    </row>
    <row r="13" customFormat="false" ht="15" hidden="false" customHeight="false" outlineLevel="0" collapsed="false">
      <c r="A13" s="4"/>
      <c r="B13" s="5"/>
      <c r="C13" s="5"/>
      <c r="D13" s="5"/>
      <c r="E13" s="5"/>
      <c r="F13" s="5"/>
      <c r="G13" s="5"/>
      <c r="H13" s="6" t="str">
        <f aca="false">IF(AND(F13&lt;&gt;"",G13&lt;&gt;""),ABS(F13-G13),"")</f>
        <v/>
      </c>
      <c r="I13" s="7"/>
      <c r="J13" s="5"/>
      <c r="K13" s="5"/>
      <c r="L13" s="5"/>
      <c r="M13" s="7"/>
      <c r="N13" s="8" t="str">
        <f aca="false">IF(AND(I13&lt;&gt;"",M13&lt;&gt;"",J13&lt;&gt;""),(I13-M13)*J13*100,"")</f>
        <v/>
      </c>
      <c r="O13" s="9" t="str">
        <f aca="false">IF(AND(N13&lt;&gt;"",I13&lt;&gt;"",H13&lt;&gt;""),N13/((H13-I13)*J13*100),"")</f>
        <v/>
      </c>
      <c r="P13" s="5"/>
      <c r="Q13" s="5"/>
      <c r="R13" s="5"/>
      <c r="S13" s="5"/>
      <c r="T13" s="10"/>
    </row>
    <row r="14" customFormat="false" ht="15" hidden="false" customHeight="false" outlineLevel="0" collapsed="false">
      <c r="A14" s="11"/>
      <c r="B14" s="12"/>
      <c r="C14" s="12"/>
      <c r="D14" s="12"/>
      <c r="E14" s="12"/>
      <c r="F14" s="12"/>
      <c r="G14" s="12"/>
      <c r="H14" s="6" t="str">
        <f aca="false">IF(AND(F14&lt;&gt;"",G14&lt;&gt;""),ABS(F14-G14),"")</f>
        <v/>
      </c>
      <c r="I14" s="13"/>
      <c r="J14" s="12"/>
      <c r="K14" s="12"/>
      <c r="L14" s="12"/>
      <c r="M14" s="13"/>
      <c r="N14" s="8" t="str">
        <f aca="false">IF(AND(I14&lt;&gt;"",M14&lt;&gt;"",J14&lt;&gt;""),(I14-M14)*J14*100,"")</f>
        <v/>
      </c>
      <c r="O14" s="9" t="str">
        <f aca="false">IF(AND(N14&lt;&gt;"",I14&lt;&gt;"",H14&lt;&gt;""),N14/((H14-I14)*J14*100),"")</f>
        <v/>
      </c>
      <c r="P14" s="12"/>
      <c r="Q14" s="12"/>
      <c r="R14" s="12"/>
      <c r="S14" s="12"/>
      <c r="T14" s="14"/>
    </row>
    <row r="15" customFormat="false" ht="15" hidden="false" customHeight="false" outlineLevel="0" collapsed="false">
      <c r="A15" s="4"/>
      <c r="B15" s="5"/>
      <c r="C15" s="5"/>
      <c r="D15" s="5"/>
      <c r="E15" s="5"/>
      <c r="F15" s="5"/>
      <c r="G15" s="5"/>
      <c r="H15" s="6" t="str">
        <f aca="false">IF(AND(F15&lt;&gt;"",G15&lt;&gt;""),ABS(F15-G15),"")</f>
        <v/>
      </c>
      <c r="I15" s="7"/>
      <c r="J15" s="5"/>
      <c r="K15" s="5"/>
      <c r="L15" s="5"/>
      <c r="M15" s="7"/>
      <c r="N15" s="8" t="str">
        <f aca="false">IF(AND(I15&lt;&gt;"",M15&lt;&gt;"",J15&lt;&gt;""),(I15-M15)*J15*100,"")</f>
        <v/>
      </c>
      <c r="O15" s="9" t="str">
        <f aca="false">IF(AND(N15&lt;&gt;"",I15&lt;&gt;"",H15&lt;&gt;""),N15/((H15-I15)*J15*100),"")</f>
        <v/>
      </c>
      <c r="P15" s="5"/>
      <c r="Q15" s="5"/>
      <c r="R15" s="5"/>
      <c r="S15" s="5"/>
      <c r="T15" s="10"/>
    </row>
    <row r="16" customFormat="false" ht="15" hidden="false" customHeight="false" outlineLevel="0" collapsed="false">
      <c r="A16" s="11"/>
      <c r="B16" s="12"/>
      <c r="C16" s="12"/>
      <c r="D16" s="12"/>
      <c r="E16" s="12"/>
      <c r="F16" s="12"/>
      <c r="G16" s="12"/>
      <c r="H16" s="6" t="str">
        <f aca="false">IF(AND(F16&lt;&gt;"",G16&lt;&gt;""),ABS(F16-G16),"")</f>
        <v/>
      </c>
      <c r="I16" s="13"/>
      <c r="J16" s="12"/>
      <c r="K16" s="12"/>
      <c r="L16" s="12"/>
      <c r="M16" s="13"/>
      <c r="N16" s="8" t="str">
        <f aca="false">IF(AND(I16&lt;&gt;"",M16&lt;&gt;"",J16&lt;&gt;""),(I16-M16)*J16*100,"")</f>
        <v/>
      </c>
      <c r="O16" s="9" t="str">
        <f aca="false">IF(AND(N16&lt;&gt;"",I16&lt;&gt;"",H16&lt;&gt;""),N16/((H16-I16)*J16*100),"")</f>
        <v/>
      </c>
      <c r="P16" s="12"/>
      <c r="Q16" s="12"/>
      <c r="R16" s="12"/>
      <c r="S16" s="12"/>
      <c r="T16" s="14"/>
    </row>
    <row r="17" customFormat="false" ht="15" hidden="false" customHeight="false" outlineLevel="0" collapsed="false">
      <c r="A17" s="4"/>
      <c r="B17" s="5"/>
      <c r="C17" s="5"/>
      <c r="D17" s="5"/>
      <c r="E17" s="5"/>
      <c r="F17" s="5"/>
      <c r="G17" s="5"/>
      <c r="H17" s="6" t="str">
        <f aca="false">IF(AND(F17&lt;&gt;"",G17&lt;&gt;""),ABS(F17-G17),"")</f>
        <v/>
      </c>
      <c r="I17" s="7"/>
      <c r="J17" s="5"/>
      <c r="K17" s="5"/>
      <c r="L17" s="5"/>
      <c r="M17" s="7"/>
      <c r="N17" s="8" t="str">
        <f aca="false">IF(AND(I17&lt;&gt;"",M17&lt;&gt;"",J17&lt;&gt;""),(I17-M17)*J17*100,"")</f>
        <v/>
      </c>
      <c r="O17" s="9" t="str">
        <f aca="false">IF(AND(N17&lt;&gt;"",I17&lt;&gt;"",H17&lt;&gt;""),N17/((H17-I17)*J17*100),"")</f>
        <v/>
      </c>
      <c r="P17" s="5"/>
      <c r="Q17" s="5"/>
      <c r="R17" s="5"/>
      <c r="S17" s="5"/>
      <c r="T17" s="10"/>
    </row>
    <row r="18" customFormat="false" ht="15" hidden="false" customHeight="false" outlineLevel="0" collapsed="false">
      <c r="A18" s="11"/>
      <c r="B18" s="12"/>
      <c r="C18" s="12"/>
      <c r="D18" s="12"/>
      <c r="E18" s="12"/>
      <c r="F18" s="12"/>
      <c r="G18" s="12"/>
      <c r="H18" s="6" t="str">
        <f aca="false">IF(AND(F18&lt;&gt;"",G18&lt;&gt;""),ABS(F18-G18),"")</f>
        <v/>
      </c>
      <c r="I18" s="13"/>
      <c r="J18" s="12"/>
      <c r="K18" s="12"/>
      <c r="L18" s="12"/>
      <c r="M18" s="13"/>
      <c r="N18" s="8" t="str">
        <f aca="false">IF(AND(I18&lt;&gt;"",M18&lt;&gt;"",J18&lt;&gt;""),(I18-M18)*J18*100,"")</f>
        <v/>
      </c>
      <c r="O18" s="9" t="str">
        <f aca="false">IF(AND(N18&lt;&gt;"",I18&lt;&gt;"",H18&lt;&gt;""),N18/((H18-I18)*J18*100),"")</f>
        <v/>
      </c>
      <c r="P18" s="12"/>
      <c r="Q18" s="12"/>
      <c r="R18" s="12"/>
      <c r="S18" s="12"/>
      <c r="T18" s="14"/>
    </row>
    <row r="19" customFormat="false" ht="15" hidden="false" customHeight="false" outlineLevel="0" collapsed="false">
      <c r="A19" s="4"/>
      <c r="B19" s="5"/>
      <c r="C19" s="5"/>
      <c r="D19" s="5"/>
      <c r="E19" s="5"/>
      <c r="F19" s="5"/>
      <c r="G19" s="5"/>
      <c r="H19" s="6" t="str">
        <f aca="false">IF(AND(F19&lt;&gt;"",G19&lt;&gt;""),ABS(F19-G19),"")</f>
        <v/>
      </c>
      <c r="I19" s="7"/>
      <c r="J19" s="5"/>
      <c r="K19" s="5"/>
      <c r="L19" s="5"/>
      <c r="M19" s="7"/>
      <c r="N19" s="8" t="str">
        <f aca="false">IF(AND(I19&lt;&gt;"",M19&lt;&gt;"",J19&lt;&gt;""),(I19-M19)*J19*100,"")</f>
        <v/>
      </c>
      <c r="O19" s="9" t="str">
        <f aca="false">IF(AND(N19&lt;&gt;"",I19&lt;&gt;"",H19&lt;&gt;""),N19/((H19-I19)*J19*100),"")</f>
        <v/>
      </c>
      <c r="P19" s="5"/>
      <c r="Q19" s="5"/>
      <c r="R19" s="5"/>
      <c r="S19" s="5"/>
      <c r="T19" s="10"/>
    </row>
    <row r="20" customFormat="false" ht="15" hidden="false" customHeight="false" outlineLevel="0" collapsed="false">
      <c r="A20" s="11"/>
      <c r="B20" s="12"/>
      <c r="C20" s="12"/>
      <c r="D20" s="12"/>
      <c r="E20" s="12"/>
      <c r="F20" s="12"/>
      <c r="G20" s="12"/>
      <c r="H20" s="6" t="str">
        <f aca="false">IF(AND(F20&lt;&gt;"",G20&lt;&gt;""),ABS(F20-G20),"")</f>
        <v/>
      </c>
      <c r="I20" s="13"/>
      <c r="J20" s="12"/>
      <c r="K20" s="12"/>
      <c r="L20" s="12"/>
      <c r="M20" s="13"/>
      <c r="N20" s="8" t="str">
        <f aca="false">IF(AND(I20&lt;&gt;"",M20&lt;&gt;"",J20&lt;&gt;""),(I20-M20)*J20*100,"")</f>
        <v/>
      </c>
      <c r="O20" s="9" t="str">
        <f aca="false">IF(AND(N20&lt;&gt;"",I20&lt;&gt;"",H20&lt;&gt;""),N20/((H20-I20)*J20*100),"")</f>
        <v/>
      </c>
      <c r="P20" s="12"/>
      <c r="Q20" s="12"/>
      <c r="R20" s="12"/>
      <c r="S20" s="12"/>
      <c r="T20" s="14"/>
    </row>
    <row r="21" customFormat="false" ht="15" hidden="false" customHeight="false" outlineLevel="0" collapsed="false">
      <c r="A21" s="4"/>
      <c r="B21" s="5"/>
      <c r="C21" s="5"/>
      <c r="D21" s="5"/>
      <c r="E21" s="5"/>
      <c r="F21" s="5"/>
      <c r="G21" s="5"/>
      <c r="H21" s="6" t="str">
        <f aca="false">IF(AND(F21&lt;&gt;"",G21&lt;&gt;""),ABS(F21-G21),"")</f>
        <v/>
      </c>
      <c r="I21" s="7"/>
      <c r="J21" s="5"/>
      <c r="K21" s="5"/>
      <c r="L21" s="5"/>
      <c r="M21" s="7"/>
      <c r="N21" s="8" t="str">
        <f aca="false">IF(AND(I21&lt;&gt;"",M21&lt;&gt;"",J21&lt;&gt;""),(I21-M21)*J21*100,"")</f>
        <v/>
      </c>
      <c r="O21" s="9" t="str">
        <f aca="false">IF(AND(N21&lt;&gt;"",I21&lt;&gt;"",H21&lt;&gt;""),N21/((H21-I21)*J21*100),"")</f>
        <v/>
      </c>
      <c r="P21" s="5"/>
      <c r="Q21" s="5"/>
      <c r="R21" s="5"/>
      <c r="S21" s="5"/>
      <c r="T21" s="10"/>
    </row>
    <row r="22" customFormat="false" ht="15" hidden="false" customHeight="false" outlineLevel="0" collapsed="false">
      <c r="A22" s="11"/>
      <c r="B22" s="12"/>
      <c r="C22" s="12"/>
      <c r="D22" s="12"/>
      <c r="E22" s="12"/>
      <c r="F22" s="12"/>
      <c r="G22" s="12"/>
      <c r="H22" s="6" t="str">
        <f aca="false">IF(AND(F22&lt;&gt;"",G22&lt;&gt;""),ABS(F22-G22),"")</f>
        <v/>
      </c>
      <c r="I22" s="13"/>
      <c r="J22" s="12"/>
      <c r="K22" s="12"/>
      <c r="L22" s="12"/>
      <c r="M22" s="13"/>
      <c r="N22" s="8" t="str">
        <f aca="false">IF(AND(I22&lt;&gt;"",M22&lt;&gt;"",J22&lt;&gt;""),(I22-M22)*J22*100,"")</f>
        <v/>
      </c>
      <c r="O22" s="9" t="str">
        <f aca="false">IF(AND(N22&lt;&gt;"",I22&lt;&gt;"",H22&lt;&gt;""),N22/((H22-I22)*J22*100),"")</f>
        <v/>
      </c>
      <c r="P22" s="12"/>
      <c r="Q22" s="12"/>
      <c r="R22" s="12"/>
      <c r="S22" s="12"/>
      <c r="T22" s="14"/>
    </row>
    <row r="23" customFormat="false" ht="15" hidden="false" customHeight="false" outlineLevel="0" collapsed="false">
      <c r="A23" s="4"/>
      <c r="B23" s="5"/>
      <c r="C23" s="5"/>
      <c r="D23" s="5"/>
      <c r="E23" s="5"/>
      <c r="F23" s="5"/>
      <c r="G23" s="5"/>
      <c r="H23" s="6" t="str">
        <f aca="false">IF(AND(F23&lt;&gt;"",G23&lt;&gt;""),ABS(F23-G23),"")</f>
        <v/>
      </c>
      <c r="I23" s="7"/>
      <c r="J23" s="5"/>
      <c r="K23" s="5"/>
      <c r="L23" s="5"/>
      <c r="M23" s="7"/>
      <c r="N23" s="8" t="str">
        <f aca="false">IF(AND(I23&lt;&gt;"",M23&lt;&gt;"",J23&lt;&gt;""),(I23-M23)*J23*100,"")</f>
        <v/>
      </c>
      <c r="O23" s="9" t="str">
        <f aca="false">IF(AND(N23&lt;&gt;"",I23&lt;&gt;"",H23&lt;&gt;""),N23/((H23-I23)*J23*100),"")</f>
        <v/>
      </c>
      <c r="P23" s="5"/>
      <c r="Q23" s="5"/>
      <c r="R23" s="5"/>
      <c r="S23" s="5"/>
      <c r="T23" s="10"/>
    </row>
    <row r="24" customFormat="false" ht="15" hidden="false" customHeight="false" outlineLevel="0" collapsed="false">
      <c r="A24" s="11"/>
      <c r="B24" s="12"/>
      <c r="C24" s="12"/>
      <c r="D24" s="12"/>
      <c r="E24" s="12"/>
      <c r="F24" s="12"/>
      <c r="G24" s="12"/>
      <c r="H24" s="6" t="str">
        <f aca="false">IF(AND(F24&lt;&gt;"",G24&lt;&gt;""),ABS(F24-G24),"")</f>
        <v/>
      </c>
      <c r="I24" s="13"/>
      <c r="J24" s="12"/>
      <c r="K24" s="12"/>
      <c r="L24" s="12"/>
      <c r="M24" s="13"/>
      <c r="N24" s="8" t="str">
        <f aca="false">IF(AND(I24&lt;&gt;"",M24&lt;&gt;"",J24&lt;&gt;""),(I24-M24)*J24*100,"")</f>
        <v/>
      </c>
      <c r="O24" s="9" t="str">
        <f aca="false">IF(AND(N24&lt;&gt;"",I24&lt;&gt;"",H24&lt;&gt;""),N24/((H24-I24)*J24*100),"")</f>
        <v/>
      </c>
      <c r="P24" s="12"/>
      <c r="Q24" s="12"/>
      <c r="R24" s="12"/>
      <c r="S24" s="12"/>
      <c r="T24" s="14"/>
    </row>
    <row r="25" customFormat="false" ht="15" hidden="false" customHeight="false" outlineLevel="0" collapsed="false">
      <c r="A25" s="4"/>
      <c r="B25" s="5"/>
      <c r="C25" s="5"/>
      <c r="D25" s="5"/>
      <c r="E25" s="5"/>
      <c r="F25" s="5"/>
      <c r="G25" s="5"/>
      <c r="H25" s="6" t="str">
        <f aca="false">IF(AND(F25&lt;&gt;"",G25&lt;&gt;""),ABS(F25-G25),"")</f>
        <v/>
      </c>
      <c r="I25" s="7"/>
      <c r="J25" s="5"/>
      <c r="K25" s="5"/>
      <c r="L25" s="5"/>
      <c r="M25" s="7"/>
      <c r="N25" s="8" t="str">
        <f aca="false">IF(AND(I25&lt;&gt;"",M25&lt;&gt;"",J25&lt;&gt;""),(I25-M25)*J25*100,"")</f>
        <v/>
      </c>
      <c r="O25" s="9" t="str">
        <f aca="false">IF(AND(N25&lt;&gt;"",I25&lt;&gt;"",H25&lt;&gt;""),N25/((H25-I25)*J25*100),"")</f>
        <v/>
      </c>
      <c r="P25" s="5"/>
      <c r="Q25" s="5"/>
      <c r="R25" s="5"/>
      <c r="S25" s="5"/>
      <c r="T25" s="10"/>
    </row>
    <row r="26" customFormat="false" ht="15" hidden="false" customHeight="false" outlineLevel="0" collapsed="false">
      <c r="A26" s="11"/>
      <c r="B26" s="12"/>
      <c r="C26" s="12"/>
      <c r="D26" s="12"/>
      <c r="E26" s="12"/>
      <c r="F26" s="12"/>
      <c r="G26" s="12"/>
      <c r="H26" s="6" t="str">
        <f aca="false">IF(AND(F26&lt;&gt;"",G26&lt;&gt;""),ABS(F26-G26),"")</f>
        <v/>
      </c>
      <c r="I26" s="13"/>
      <c r="J26" s="12"/>
      <c r="K26" s="12"/>
      <c r="L26" s="12"/>
      <c r="M26" s="13"/>
      <c r="N26" s="8" t="str">
        <f aca="false">IF(AND(I26&lt;&gt;"",M26&lt;&gt;"",J26&lt;&gt;""),(I26-M26)*J26*100,"")</f>
        <v/>
      </c>
      <c r="O26" s="9" t="str">
        <f aca="false">IF(AND(N26&lt;&gt;"",I26&lt;&gt;"",H26&lt;&gt;""),N26/((H26-I26)*J26*100),"")</f>
        <v/>
      </c>
      <c r="P26" s="12"/>
      <c r="Q26" s="12"/>
      <c r="R26" s="12"/>
      <c r="S26" s="12"/>
      <c r="T26" s="14"/>
    </row>
    <row r="27" customFormat="false" ht="15" hidden="false" customHeight="false" outlineLevel="0" collapsed="false">
      <c r="A27" s="4"/>
      <c r="B27" s="5"/>
      <c r="C27" s="5"/>
      <c r="D27" s="5"/>
      <c r="E27" s="5"/>
      <c r="F27" s="5"/>
      <c r="G27" s="5"/>
      <c r="H27" s="6" t="str">
        <f aca="false">IF(AND(F27&lt;&gt;"",G27&lt;&gt;""),ABS(F27-G27),"")</f>
        <v/>
      </c>
      <c r="I27" s="7"/>
      <c r="J27" s="5"/>
      <c r="K27" s="5"/>
      <c r="L27" s="5"/>
      <c r="M27" s="7"/>
      <c r="N27" s="8" t="str">
        <f aca="false">IF(AND(I27&lt;&gt;"",M27&lt;&gt;"",J27&lt;&gt;""),(I27-M27)*J27*100,"")</f>
        <v/>
      </c>
      <c r="O27" s="9" t="str">
        <f aca="false">IF(AND(N27&lt;&gt;"",I27&lt;&gt;"",H27&lt;&gt;""),N27/((H27-I27)*J27*100),"")</f>
        <v/>
      </c>
      <c r="P27" s="5"/>
      <c r="Q27" s="5"/>
      <c r="R27" s="5"/>
      <c r="S27" s="5"/>
      <c r="T27" s="10"/>
    </row>
    <row r="28" customFormat="false" ht="15" hidden="false" customHeight="false" outlineLevel="0" collapsed="false">
      <c r="A28" s="11"/>
      <c r="B28" s="12"/>
      <c r="C28" s="12"/>
      <c r="D28" s="12"/>
      <c r="E28" s="12"/>
      <c r="F28" s="12"/>
      <c r="G28" s="12"/>
      <c r="H28" s="6" t="str">
        <f aca="false">IF(AND(F28&lt;&gt;"",G28&lt;&gt;""),ABS(F28-G28),"")</f>
        <v/>
      </c>
      <c r="I28" s="13"/>
      <c r="J28" s="12"/>
      <c r="K28" s="12"/>
      <c r="L28" s="12"/>
      <c r="M28" s="13"/>
      <c r="N28" s="8" t="str">
        <f aca="false">IF(AND(I28&lt;&gt;"",M28&lt;&gt;"",J28&lt;&gt;""),(I28-M28)*J28*100,"")</f>
        <v/>
      </c>
      <c r="O28" s="9" t="str">
        <f aca="false">IF(AND(N28&lt;&gt;"",I28&lt;&gt;"",H28&lt;&gt;""),N28/((H28-I28)*J28*100),"")</f>
        <v/>
      </c>
      <c r="P28" s="12"/>
      <c r="Q28" s="12"/>
      <c r="R28" s="12"/>
      <c r="S28" s="12"/>
      <c r="T28" s="14"/>
    </row>
    <row r="29" customFormat="false" ht="15" hidden="false" customHeight="false" outlineLevel="0" collapsed="false">
      <c r="A29" s="4"/>
      <c r="B29" s="5"/>
      <c r="C29" s="5"/>
      <c r="D29" s="5"/>
      <c r="E29" s="5"/>
      <c r="F29" s="5"/>
      <c r="G29" s="5"/>
      <c r="H29" s="6" t="str">
        <f aca="false">IF(AND(F29&lt;&gt;"",G29&lt;&gt;""),ABS(F29-G29),"")</f>
        <v/>
      </c>
      <c r="I29" s="7"/>
      <c r="J29" s="5"/>
      <c r="K29" s="5"/>
      <c r="L29" s="5"/>
      <c r="M29" s="7"/>
      <c r="N29" s="8" t="str">
        <f aca="false">IF(AND(I29&lt;&gt;"",M29&lt;&gt;"",J29&lt;&gt;""),(I29-M29)*J29*100,"")</f>
        <v/>
      </c>
      <c r="O29" s="9" t="str">
        <f aca="false">IF(AND(N29&lt;&gt;"",I29&lt;&gt;"",H29&lt;&gt;""),N29/((H29-I29)*J29*100),"")</f>
        <v/>
      </c>
      <c r="P29" s="5"/>
      <c r="Q29" s="5"/>
      <c r="R29" s="5"/>
      <c r="S29" s="5"/>
      <c r="T29" s="10"/>
    </row>
    <row r="30" customFormat="false" ht="15" hidden="false" customHeight="false" outlineLevel="0" collapsed="false">
      <c r="A30" s="11"/>
      <c r="B30" s="12"/>
      <c r="C30" s="12"/>
      <c r="D30" s="12"/>
      <c r="E30" s="12"/>
      <c r="F30" s="12"/>
      <c r="G30" s="12"/>
      <c r="H30" s="6" t="str">
        <f aca="false">IF(AND(F30&lt;&gt;"",G30&lt;&gt;""),ABS(F30-G30),"")</f>
        <v/>
      </c>
      <c r="I30" s="13"/>
      <c r="J30" s="12"/>
      <c r="K30" s="12"/>
      <c r="L30" s="12"/>
      <c r="M30" s="13"/>
      <c r="N30" s="8" t="str">
        <f aca="false">IF(AND(I30&lt;&gt;"",M30&lt;&gt;"",J30&lt;&gt;""),(I30-M30)*J30*100,"")</f>
        <v/>
      </c>
      <c r="O30" s="9" t="str">
        <f aca="false">IF(AND(N30&lt;&gt;"",I30&lt;&gt;"",H30&lt;&gt;""),N30/((H30-I30)*J30*100),"")</f>
        <v/>
      </c>
      <c r="P30" s="12"/>
      <c r="Q30" s="12"/>
      <c r="R30" s="12"/>
      <c r="S30" s="12"/>
      <c r="T30" s="14"/>
    </row>
    <row r="31" customFormat="false" ht="15" hidden="false" customHeight="false" outlineLevel="0" collapsed="false">
      <c r="A31" s="4"/>
      <c r="B31" s="5"/>
      <c r="C31" s="5"/>
      <c r="D31" s="5"/>
      <c r="E31" s="5"/>
      <c r="F31" s="5"/>
      <c r="G31" s="5"/>
      <c r="H31" s="6" t="str">
        <f aca="false">IF(AND(F31&lt;&gt;"",G31&lt;&gt;""),ABS(F31-G31),"")</f>
        <v/>
      </c>
      <c r="I31" s="7"/>
      <c r="J31" s="5"/>
      <c r="K31" s="5"/>
      <c r="L31" s="5"/>
      <c r="M31" s="7"/>
      <c r="N31" s="8" t="str">
        <f aca="false">IF(AND(I31&lt;&gt;"",M31&lt;&gt;"",J31&lt;&gt;""),(I31-M31)*J31*100,"")</f>
        <v/>
      </c>
      <c r="O31" s="9" t="str">
        <f aca="false">IF(AND(N31&lt;&gt;"",I31&lt;&gt;"",H31&lt;&gt;""),N31/((H31-I31)*J31*100),"")</f>
        <v/>
      </c>
      <c r="P31" s="5"/>
      <c r="Q31" s="5"/>
      <c r="R31" s="5"/>
      <c r="S31" s="5"/>
      <c r="T31" s="10"/>
    </row>
    <row r="32" customFormat="false" ht="15" hidden="false" customHeight="false" outlineLevel="0" collapsed="false">
      <c r="A32" s="11"/>
      <c r="B32" s="12"/>
      <c r="C32" s="12"/>
      <c r="D32" s="12"/>
      <c r="E32" s="12"/>
      <c r="F32" s="12"/>
      <c r="G32" s="12"/>
      <c r="H32" s="6" t="str">
        <f aca="false">IF(AND(F32&lt;&gt;"",G32&lt;&gt;""),ABS(F32-G32),"")</f>
        <v/>
      </c>
      <c r="I32" s="13"/>
      <c r="J32" s="12"/>
      <c r="K32" s="12"/>
      <c r="L32" s="12"/>
      <c r="M32" s="13"/>
      <c r="N32" s="8" t="str">
        <f aca="false">IF(AND(I32&lt;&gt;"",M32&lt;&gt;"",J32&lt;&gt;""),(I32-M32)*J32*100,"")</f>
        <v/>
      </c>
      <c r="O32" s="9" t="str">
        <f aca="false">IF(AND(N32&lt;&gt;"",I32&lt;&gt;"",H32&lt;&gt;""),N32/((H32-I32)*J32*100),"")</f>
        <v/>
      </c>
      <c r="P32" s="12"/>
      <c r="Q32" s="12"/>
      <c r="R32" s="12"/>
      <c r="S32" s="12"/>
      <c r="T32" s="14"/>
    </row>
    <row r="33" customFormat="false" ht="15" hidden="false" customHeight="false" outlineLevel="0" collapsed="false">
      <c r="A33" s="4"/>
      <c r="B33" s="5"/>
      <c r="C33" s="5"/>
      <c r="D33" s="5"/>
      <c r="E33" s="5"/>
      <c r="F33" s="5"/>
      <c r="G33" s="5"/>
      <c r="H33" s="6" t="str">
        <f aca="false">IF(AND(F33&lt;&gt;"",G33&lt;&gt;""),ABS(F33-G33),"")</f>
        <v/>
      </c>
      <c r="I33" s="7"/>
      <c r="J33" s="5"/>
      <c r="K33" s="5"/>
      <c r="L33" s="5"/>
      <c r="M33" s="7"/>
      <c r="N33" s="8" t="str">
        <f aca="false">IF(AND(I33&lt;&gt;"",M33&lt;&gt;"",J33&lt;&gt;""),(I33-M33)*J33*100,"")</f>
        <v/>
      </c>
      <c r="O33" s="9" t="str">
        <f aca="false">IF(AND(N33&lt;&gt;"",I33&lt;&gt;"",H33&lt;&gt;""),N33/((H33-I33)*J33*100),"")</f>
        <v/>
      </c>
      <c r="P33" s="5"/>
      <c r="Q33" s="5"/>
      <c r="R33" s="5"/>
      <c r="S33" s="5"/>
      <c r="T33" s="10"/>
    </row>
    <row r="34" customFormat="false" ht="15" hidden="false" customHeight="false" outlineLevel="0" collapsed="false">
      <c r="A34" s="11"/>
      <c r="B34" s="12"/>
      <c r="C34" s="12"/>
      <c r="D34" s="12"/>
      <c r="E34" s="12"/>
      <c r="F34" s="12"/>
      <c r="G34" s="12"/>
      <c r="H34" s="6" t="str">
        <f aca="false">IF(AND(F34&lt;&gt;"",G34&lt;&gt;""),ABS(F34-G34),"")</f>
        <v/>
      </c>
      <c r="I34" s="13"/>
      <c r="J34" s="12"/>
      <c r="K34" s="12"/>
      <c r="L34" s="12"/>
      <c r="M34" s="13"/>
      <c r="N34" s="8" t="str">
        <f aca="false">IF(AND(I34&lt;&gt;"",M34&lt;&gt;"",J34&lt;&gt;""),(I34-M34)*J34*100,"")</f>
        <v/>
      </c>
      <c r="O34" s="9" t="str">
        <f aca="false">IF(AND(N34&lt;&gt;"",I34&lt;&gt;"",H34&lt;&gt;""),N34/((H34-I34)*J34*100),"")</f>
        <v/>
      </c>
      <c r="P34" s="12"/>
      <c r="Q34" s="12"/>
      <c r="R34" s="12"/>
      <c r="S34" s="12"/>
      <c r="T34" s="14"/>
    </row>
    <row r="35" customFormat="false" ht="15" hidden="false" customHeight="false" outlineLevel="0" collapsed="false">
      <c r="A35" s="4"/>
      <c r="B35" s="5"/>
      <c r="C35" s="5"/>
      <c r="D35" s="5"/>
      <c r="E35" s="5"/>
      <c r="F35" s="5"/>
      <c r="G35" s="5"/>
      <c r="H35" s="6" t="str">
        <f aca="false">IF(AND(F35&lt;&gt;"",G35&lt;&gt;""),ABS(F35-G35),"")</f>
        <v/>
      </c>
      <c r="I35" s="7"/>
      <c r="J35" s="5"/>
      <c r="K35" s="5"/>
      <c r="L35" s="5"/>
      <c r="M35" s="7"/>
      <c r="N35" s="8" t="str">
        <f aca="false">IF(AND(I35&lt;&gt;"",M35&lt;&gt;"",J35&lt;&gt;""),(I35-M35)*J35*100,"")</f>
        <v/>
      </c>
      <c r="O35" s="9" t="str">
        <f aca="false">IF(AND(N35&lt;&gt;"",I35&lt;&gt;"",H35&lt;&gt;""),N35/((H35-I35)*J35*100),"")</f>
        <v/>
      </c>
      <c r="P35" s="5"/>
      <c r="Q35" s="5"/>
      <c r="R35" s="5"/>
      <c r="S35" s="5"/>
      <c r="T35" s="10"/>
    </row>
    <row r="36" customFormat="false" ht="15" hidden="false" customHeight="false" outlineLevel="0" collapsed="false">
      <c r="A36" s="11"/>
      <c r="B36" s="12"/>
      <c r="C36" s="12"/>
      <c r="D36" s="12"/>
      <c r="E36" s="12"/>
      <c r="F36" s="12"/>
      <c r="G36" s="12"/>
      <c r="H36" s="6" t="str">
        <f aca="false">IF(AND(F36&lt;&gt;"",G36&lt;&gt;""),ABS(F36-G36),"")</f>
        <v/>
      </c>
      <c r="I36" s="13"/>
      <c r="J36" s="12"/>
      <c r="K36" s="12"/>
      <c r="L36" s="12"/>
      <c r="M36" s="13"/>
      <c r="N36" s="8" t="str">
        <f aca="false">IF(AND(I36&lt;&gt;"",M36&lt;&gt;"",J36&lt;&gt;""),(I36-M36)*J36*100,"")</f>
        <v/>
      </c>
      <c r="O36" s="9" t="str">
        <f aca="false">IF(AND(N36&lt;&gt;"",I36&lt;&gt;"",H36&lt;&gt;""),N36/((H36-I36)*J36*100),"")</f>
        <v/>
      </c>
      <c r="P36" s="12"/>
      <c r="Q36" s="12"/>
      <c r="R36" s="12"/>
      <c r="S36" s="12"/>
      <c r="T36" s="14"/>
    </row>
    <row r="37" customFormat="false" ht="15" hidden="false" customHeight="false" outlineLevel="0" collapsed="false">
      <c r="A37" s="4"/>
      <c r="B37" s="5"/>
      <c r="C37" s="5"/>
      <c r="D37" s="5"/>
      <c r="E37" s="5"/>
      <c r="F37" s="5"/>
      <c r="G37" s="5"/>
      <c r="H37" s="6" t="str">
        <f aca="false">IF(AND(F37&lt;&gt;"",G37&lt;&gt;""),ABS(F37-G37),"")</f>
        <v/>
      </c>
      <c r="I37" s="7"/>
      <c r="J37" s="5"/>
      <c r="K37" s="5"/>
      <c r="L37" s="5"/>
      <c r="M37" s="7"/>
      <c r="N37" s="8" t="str">
        <f aca="false">IF(AND(I37&lt;&gt;"",M37&lt;&gt;"",J37&lt;&gt;""),(I37-M37)*J37*100,"")</f>
        <v/>
      </c>
      <c r="O37" s="9" t="str">
        <f aca="false">IF(AND(N37&lt;&gt;"",I37&lt;&gt;"",H37&lt;&gt;""),N37/((H37-I37)*J37*100),"")</f>
        <v/>
      </c>
      <c r="P37" s="5"/>
      <c r="Q37" s="5"/>
      <c r="R37" s="5"/>
      <c r="S37" s="5"/>
      <c r="T37" s="10"/>
    </row>
    <row r="38" customFormat="false" ht="15" hidden="false" customHeight="false" outlineLevel="0" collapsed="false">
      <c r="A38" s="11"/>
      <c r="B38" s="12"/>
      <c r="C38" s="12"/>
      <c r="D38" s="12"/>
      <c r="E38" s="12"/>
      <c r="F38" s="12"/>
      <c r="G38" s="12"/>
      <c r="H38" s="6" t="str">
        <f aca="false">IF(AND(F38&lt;&gt;"",G38&lt;&gt;""),ABS(F38-G38),"")</f>
        <v/>
      </c>
      <c r="I38" s="13"/>
      <c r="J38" s="12"/>
      <c r="K38" s="12"/>
      <c r="L38" s="12"/>
      <c r="M38" s="13"/>
      <c r="N38" s="8" t="str">
        <f aca="false">IF(AND(I38&lt;&gt;"",M38&lt;&gt;"",J38&lt;&gt;""),(I38-M38)*J38*100,"")</f>
        <v/>
      </c>
      <c r="O38" s="9" t="str">
        <f aca="false">IF(AND(N38&lt;&gt;"",I38&lt;&gt;"",H38&lt;&gt;""),N38/((H38-I38)*J38*100),"")</f>
        <v/>
      </c>
      <c r="P38" s="12"/>
      <c r="Q38" s="12"/>
      <c r="R38" s="12"/>
      <c r="S38" s="12"/>
      <c r="T38" s="14"/>
    </row>
    <row r="39" customFormat="false" ht="15" hidden="false" customHeight="false" outlineLevel="0" collapsed="false">
      <c r="A39" s="4"/>
      <c r="B39" s="5"/>
      <c r="C39" s="5"/>
      <c r="D39" s="5"/>
      <c r="E39" s="5"/>
      <c r="F39" s="5"/>
      <c r="G39" s="5"/>
      <c r="H39" s="6" t="str">
        <f aca="false">IF(AND(F39&lt;&gt;"",G39&lt;&gt;""),ABS(F39-G39),"")</f>
        <v/>
      </c>
      <c r="I39" s="7"/>
      <c r="J39" s="5"/>
      <c r="K39" s="5"/>
      <c r="L39" s="5"/>
      <c r="M39" s="7"/>
      <c r="N39" s="8" t="str">
        <f aca="false">IF(AND(I39&lt;&gt;"",M39&lt;&gt;"",J39&lt;&gt;""),(I39-M39)*J39*100,"")</f>
        <v/>
      </c>
      <c r="O39" s="9" t="str">
        <f aca="false">IF(AND(N39&lt;&gt;"",I39&lt;&gt;"",H39&lt;&gt;""),N39/((H39-I39)*J39*100),"")</f>
        <v/>
      </c>
      <c r="P39" s="5"/>
      <c r="Q39" s="5"/>
      <c r="R39" s="5"/>
      <c r="S39" s="5"/>
      <c r="T39" s="10"/>
    </row>
    <row r="40" customFormat="false" ht="15" hidden="false" customHeight="false" outlineLevel="0" collapsed="false">
      <c r="A40" s="11"/>
      <c r="B40" s="12"/>
      <c r="C40" s="12"/>
      <c r="D40" s="12"/>
      <c r="E40" s="12"/>
      <c r="F40" s="12"/>
      <c r="G40" s="12"/>
      <c r="H40" s="6" t="str">
        <f aca="false">IF(AND(F40&lt;&gt;"",G40&lt;&gt;""),ABS(F40-G40),"")</f>
        <v/>
      </c>
      <c r="I40" s="13"/>
      <c r="J40" s="12"/>
      <c r="K40" s="12"/>
      <c r="L40" s="12"/>
      <c r="M40" s="13"/>
      <c r="N40" s="8" t="str">
        <f aca="false">IF(AND(I40&lt;&gt;"",M40&lt;&gt;"",J40&lt;&gt;""),(I40-M40)*J40*100,"")</f>
        <v/>
      </c>
      <c r="O40" s="9" t="str">
        <f aca="false">IF(AND(N40&lt;&gt;"",I40&lt;&gt;"",H40&lt;&gt;""),N40/((H40-I40)*J40*100),"")</f>
        <v/>
      </c>
      <c r="P40" s="12"/>
      <c r="Q40" s="12"/>
      <c r="R40" s="12"/>
      <c r="S40" s="12"/>
      <c r="T40" s="14"/>
    </row>
    <row r="41" customFormat="false" ht="15" hidden="false" customHeight="false" outlineLevel="0" collapsed="false">
      <c r="A41" s="4"/>
      <c r="B41" s="5"/>
      <c r="C41" s="5"/>
      <c r="D41" s="5"/>
      <c r="E41" s="5"/>
      <c r="F41" s="5"/>
      <c r="G41" s="5"/>
      <c r="H41" s="6" t="str">
        <f aca="false">IF(AND(F41&lt;&gt;"",G41&lt;&gt;""),ABS(F41-G41),"")</f>
        <v/>
      </c>
      <c r="I41" s="7"/>
      <c r="J41" s="5"/>
      <c r="K41" s="5"/>
      <c r="L41" s="5"/>
      <c r="M41" s="7"/>
      <c r="N41" s="8" t="str">
        <f aca="false">IF(AND(I41&lt;&gt;"",M41&lt;&gt;"",J41&lt;&gt;""),(I41-M41)*J41*100,"")</f>
        <v/>
      </c>
      <c r="O41" s="9" t="str">
        <f aca="false">IF(AND(N41&lt;&gt;"",I41&lt;&gt;"",H41&lt;&gt;""),N41/((H41-I41)*J41*100),"")</f>
        <v/>
      </c>
      <c r="P41" s="5"/>
      <c r="Q41" s="5"/>
      <c r="R41" s="5"/>
      <c r="S41" s="5"/>
      <c r="T41" s="10"/>
    </row>
    <row r="42" customFormat="false" ht="15" hidden="false" customHeight="false" outlineLevel="0" collapsed="false">
      <c r="A42" s="11"/>
      <c r="B42" s="12"/>
      <c r="C42" s="12"/>
      <c r="D42" s="12"/>
      <c r="E42" s="12"/>
      <c r="F42" s="12"/>
      <c r="G42" s="12"/>
      <c r="H42" s="6" t="str">
        <f aca="false">IF(AND(F42&lt;&gt;"",G42&lt;&gt;""),ABS(F42-G42),"")</f>
        <v/>
      </c>
      <c r="I42" s="13"/>
      <c r="J42" s="12"/>
      <c r="K42" s="12"/>
      <c r="L42" s="12"/>
      <c r="M42" s="13"/>
      <c r="N42" s="8" t="str">
        <f aca="false">IF(AND(I42&lt;&gt;"",M42&lt;&gt;"",J42&lt;&gt;""),(I42-M42)*J42*100,"")</f>
        <v/>
      </c>
      <c r="O42" s="9" t="str">
        <f aca="false">IF(AND(N42&lt;&gt;"",I42&lt;&gt;"",H42&lt;&gt;""),N42/((H42-I42)*J42*100),"")</f>
        <v/>
      </c>
      <c r="P42" s="12"/>
      <c r="Q42" s="12"/>
      <c r="R42" s="12"/>
      <c r="S42" s="12"/>
      <c r="T42" s="14"/>
    </row>
    <row r="43" customFormat="false" ht="15" hidden="false" customHeight="false" outlineLevel="0" collapsed="false">
      <c r="A43" s="4"/>
      <c r="B43" s="5"/>
      <c r="C43" s="5"/>
      <c r="D43" s="5"/>
      <c r="E43" s="5"/>
      <c r="F43" s="5"/>
      <c r="G43" s="5"/>
      <c r="H43" s="6" t="str">
        <f aca="false">IF(AND(F43&lt;&gt;"",G43&lt;&gt;""),ABS(F43-G43),"")</f>
        <v/>
      </c>
      <c r="I43" s="7"/>
      <c r="J43" s="5"/>
      <c r="K43" s="5"/>
      <c r="L43" s="5"/>
      <c r="M43" s="7"/>
      <c r="N43" s="8" t="str">
        <f aca="false">IF(AND(I43&lt;&gt;"",M43&lt;&gt;"",J43&lt;&gt;""),(I43-M43)*J43*100,"")</f>
        <v/>
      </c>
      <c r="O43" s="9" t="str">
        <f aca="false">IF(AND(N43&lt;&gt;"",I43&lt;&gt;"",H43&lt;&gt;""),N43/((H43-I43)*J43*100),"")</f>
        <v/>
      </c>
      <c r="P43" s="5"/>
      <c r="Q43" s="5"/>
      <c r="R43" s="5"/>
      <c r="S43" s="5"/>
      <c r="T43" s="10"/>
    </row>
    <row r="44" customFormat="false" ht="15" hidden="false" customHeight="false" outlineLevel="0" collapsed="false">
      <c r="A44" s="11"/>
      <c r="B44" s="12"/>
      <c r="C44" s="12"/>
      <c r="D44" s="12"/>
      <c r="E44" s="12"/>
      <c r="F44" s="12"/>
      <c r="G44" s="12"/>
      <c r="H44" s="6" t="str">
        <f aca="false">IF(AND(F44&lt;&gt;"",G44&lt;&gt;""),ABS(F44-G44),"")</f>
        <v/>
      </c>
      <c r="I44" s="13"/>
      <c r="J44" s="12"/>
      <c r="K44" s="12"/>
      <c r="L44" s="12"/>
      <c r="M44" s="13"/>
      <c r="N44" s="8" t="str">
        <f aca="false">IF(AND(I44&lt;&gt;"",M44&lt;&gt;"",J44&lt;&gt;""),(I44-M44)*J44*100,"")</f>
        <v/>
      </c>
      <c r="O44" s="9" t="str">
        <f aca="false">IF(AND(N44&lt;&gt;"",I44&lt;&gt;"",H44&lt;&gt;""),N44/((H44-I44)*J44*100),"")</f>
        <v/>
      </c>
      <c r="P44" s="12"/>
      <c r="Q44" s="12"/>
      <c r="R44" s="12"/>
      <c r="S44" s="12"/>
      <c r="T44" s="14"/>
    </row>
    <row r="45" customFormat="false" ht="15" hidden="false" customHeight="false" outlineLevel="0" collapsed="false">
      <c r="A45" s="4"/>
      <c r="B45" s="5"/>
      <c r="C45" s="5"/>
      <c r="D45" s="5"/>
      <c r="E45" s="5"/>
      <c r="F45" s="5"/>
      <c r="G45" s="5"/>
      <c r="H45" s="6" t="str">
        <f aca="false">IF(AND(F45&lt;&gt;"",G45&lt;&gt;""),ABS(F45-G45),"")</f>
        <v/>
      </c>
      <c r="I45" s="7"/>
      <c r="J45" s="5"/>
      <c r="K45" s="5"/>
      <c r="L45" s="5"/>
      <c r="M45" s="7"/>
      <c r="N45" s="8" t="str">
        <f aca="false">IF(AND(I45&lt;&gt;"",M45&lt;&gt;"",J45&lt;&gt;""),(I45-M45)*J45*100,"")</f>
        <v/>
      </c>
      <c r="O45" s="9" t="str">
        <f aca="false">IF(AND(N45&lt;&gt;"",I45&lt;&gt;"",H45&lt;&gt;""),N45/((H45-I45)*J45*100),"")</f>
        <v/>
      </c>
      <c r="P45" s="5"/>
      <c r="Q45" s="5"/>
      <c r="R45" s="5"/>
      <c r="S45" s="5"/>
      <c r="T45" s="10"/>
    </row>
    <row r="46" customFormat="false" ht="15" hidden="false" customHeight="false" outlineLevel="0" collapsed="false">
      <c r="A46" s="11"/>
      <c r="B46" s="12"/>
      <c r="C46" s="12"/>
      <c r="D46" s="12"/>
      <c r="E46" s="12"/>
      <c r="F46" s="12"/>
      <c r="G46" s="12"/>
      <c r="H46" s="6" t="str">
        <f aca="false">IF(AND(F46&lt;&gt;"",G46&lt;&gt;""),ABS(F46-G46),"")</f>
        <v/>
      </c>
      <c r="I46" s="13"/>
      <c r="J46" s="12"/>
      <c r="K46" s="12"/>
      <c r="L46" s="12"/>
      <c r="M46" s="13"/>
      <c r="N46" s="8" t="str">
        <f aca="false">IF(AND(I46&lt;&gt;"",M46&lt;&gt;"",J46&lt;&gt;""),(I46-M46)*J46*100,"")</f>
        <v/>
      </c>
      <c r="O46" s="9" t="str">
        <f aca="false">IF(AND(N46&lt;&gt;"",I46&lt;&gt;"",H46&lt;&gt;""),N46/((H46-I46)*J46*100),"")</f>
        <v/>
      </c>
      <c r="P46" s="12"/>
      <c r="Q46" s="12"/>
      <c r="R46" s="12"/>
      <c r="S46" s="12"/>
      <c r="T46" s="14"/>
    </row>
    <row r="47" customFormat="false" ht="15" hidden="false" customHeight="false" outlineLevel="0" collapsed="false">
      <c r="A47" s="4"/>
      <c r="B47" s="5"/>
      <c r="C47" s="5"/>
      <c r="D47" s="5"/>
      <c r="E47" s="5"/>
      <c r="F47" s="5"/>
      <c r="G47" s="5"/>
      <c r="H47" s="6" t="str">
        <f aca="false">IF(AND(F47&lt;&gt;"",G47&lt;&gt;""),ABS(F47-G47),"")</f>
        <v/>
      </c>
      <c r="I47" s="7"/>
      <c r="J47" s="5"/>
      <c r="K47" s="5"/>
      <c r="L47" s="5"/>
      <c r="M47" s="7"/>
      <c r="N47" s="8" t="str">
        <f aca="false">IF(AND(I47&lt;&gt;"",M47&lt;&gt;"",J47&lt;&gt;""),(I47-M47)*J47*100,"")</f>
        <v/>
      </c>
      <c r="O47" s="9" t="str">
        <f aca="false">IF(AND(N47&lt;&gt;"",I47&lt;&gt;"",H47&lt;&gt;""),N47/((H47-I47)*J47*100),"")</f>
        <v/>
      </c>
      <c r="P47" s="5"/>
      <c r="Q47" s="5"/>
      <c r="R47" s="5"/>
      <c r="S47" s="5"/>
      <c r="T47" s="10"/>
    </row>
    <row r="48" customFormat="false" ht="15" hidden="false" customHeight="false" outlineLevel="0" collapsed="false">
      <c r="A48" s="11"/>
      <c r="B48" s="12"/>
      <c r="C48" s="12"/>
      <c r="D48" s="12"/>
      <c r="E48" s="12"/>
      <c r="F48" s="12"/>
      <c r="G48" s="12"/>
      <c r="H48" s="6" t="str">
        <f aca="false">IF(AND(F48&lt;&gt;"",G48&lt;&gt;""),ABS(F48-G48),"")</f>
        <v/>
      </c>
      <c r="I48" s="13"/>
      <c r="J48" s="12"/>
      <c r="K48" s="12"/>
      <c r="L48" s="12"/>
      <c r="M48" s="13"/>
      <c r="N48" s="8" t="str">
        <f aca="false">IF(AND(I48&lt;&gt;"",M48&lt;&gt;"",J48&lt;&gt;""),(I48-M48)*J48*100,"")</f>
        <v/>
      </c>
      <c r="O48" s="9" t="str">
        <f aca="false">IF(AND(N48&lt;&gt;"",I48&lt;&gt;"",H48&lt;&gt;""),N48/((H48-I48)*J48*100),"")</f>
        <v/>
      </c>
      <c r="P48" s="12"/>
      <c r="Q48" s="12"/>
      <c r="R48" s="12"/>
      <c r="S48" s="12"/>
      <c r="T48" s="14"/>
    </row>
    <row r="49" customFormat="false" ht="15" hidden="false" customHeight="false" outlineLevel="0" collapsed="false">
      <c r="A49" s="4"/>
      <c r="B49" s="5"/>
      <c r="C49" s="5"/>
      <c r="D49" s="5"/>
      <c r="E49" s="5"/>
      <c r="F49" s="5"/>
      <c r="G49" s="5"/>
      <c r="H49" s="6" t="str">
        <f aca="false">IF(AND(F49&lt;&gt;"",G49&lt;&gt;""),ABS(F49-G49),"")</f>
        <v/>
      </c>
      <c r="I49" s="7"/>
      <c r="J49" s="5"/>
      <c r="K49" s="5"/>
      <c r="L49" s="5"/>
      <c r="M49" s="7"/>
      <c r="N49" s="8" t="str">
        <f aca="false">IF(AND(I49&lt;&gt;"",M49&lt;&gt;"",J49&lt;&gt;""),(I49-M49)*J49*100,"")</f>
        <v/>
      </c>
      <c r="O49" s="9" t="str">
        <f aca="false">IF(AND(N49&lt;&gt;"",I49&lt;&gt;"",H49&lt;&gt;""),N49/((H49-I49)*J49*100),"")</f>
        <v/>
      </c>
      <c r="P49" s="5"/>
      <c r="Q49" s="5"/>
      <c r="R49" s="5"/>
      <c r="S49" s="5"/>
      <c r="T49" s="10"/>
    </row>
    <row r="50" customFormat="false" ht="15" hidden="false" customHeight="false" outlineLevel="0" collapsed="false">
      <c r="A50" s="11"/>
      <c r="B50" s="12"/>
      <c r="C50" s="12"/>
      <c r="D50" s="12"/>
      <c r="E50" s="12"/>
      <c r="F50" s="12"/>
      <c r="G50" s="12"/>
      <c r="H50" s="6" t="str">
        <f aca="false">IF(AND(F50&lt;&gt;"",G50&lt;&gt;""),ABS(F50-G50),"")</f>
        <v/>
      </c>
      <c r="I50" s="13"/>
      <c r="J50" s="12"/>
      <c r="K50" s="12"/>
      <c r="L50" s="12"/>
      <c r="M50" s="13"/>
      <c r="N50" s="8" t="str">
        <f aca="false">IF(AND(I50&lt;&gt;"",M50&lt;&gt;"",J50&lt;&gt;""),(I50-M50)*J50*100,"")</f>
        <v/>
      </c>
      <c r="O50" s="9" t="str">
        <f aca="false">IF(AND(N50&lt;&gt;"",I50&lt;&gt;"",H50&lt;&gt;""),N50/((H50-I50)*J50*100),"")</f>
        <v/>
      </c>
      <c r="P50" s="12"/>
      <c r="Q50" s="12"/>
      <c r="R50" s="12"/>
      <c r="S50" s="12"/>
      <c r="T50" s="14"/>
    </row>
    <row r="51" customFormat="false" ht="15" hidden="false" customHeight="false" outlineLevel="0" collapsed="false">
      <c r="A51" s="4"/>
      <c r="B51" s="5"/>
      <c r="C51" s="5"/>
      <c r="D51" s="5"/>
      <c r="E51" s="5"/>
      <c r="F51" s="5"/>
      <c r="G51" s="5"/>
      <c r="H51" s="6" t="str">
        <f aca="false">IF(AND(F51&lt;&gt;"",G51&lt;&gt;""),ABS(F51-G51),"")</f>
        <v/>
      </c>
      <c r="I51" s="7"/>
      <c r="J51" s="5"/>
      <c r="K51" s="5"/>
      <c r="L51" s="5"/>
      <c r="M51" s="7"/>
      <c r="N51" s="8" t="str">
        <f aca="false">IF(AND(I51&lt;&gt;"",M51&lt;&gt;"",J51&lt;&gt;""),(I51-M51)*J51*100,"")</f>
        <v/>
      </c>
      <c r="O51" s="9" t="str">
        <f aca="false">IF(AND(N51&lt;&gt;"",I51&lt;&gt;"",H51&lt;&gt;""),N51/((H51-I51)*J51*100),"")</f>
        <v/>
      </c>
      <c r="P51" s="5"/>
      <c r="Q51" s="5"/>
      <c r="R51" s="5"/>
      <c r="S51" s="5"/>
      <c r="T51" s="10"/>
    </row>
    <row r="52" customFormat="false" ht="15" hidden="false" customHeight="false" outlineLevel="0" collapsed="false">
      <c r="A52" s="11"/>
      <c r="B52" s="12"/>
      <c r="C52" s="12"/>
      <c r="D52" s="12"/>
      <c r="E52" s="12"/>
      <c r="F52" s="12"/>
      <c r="G52" s="12"/>
      <c r="H52" s="6" t="str">
        <f aca="false">IF(AND(F52&lt;&gt;"",G52&lt;&gt;""),ABS(F52-G52),"")</f>
        <v/>
      </c>
      <c r="I52" s="13"/>
      <c r="J52" s="12"/>
      <c r="K52" s="12"/>
      <c r="L52" s="12"/>
      <c r="M52" s="13"/>
      <c r="N52" s="8" t="str">
        <f aca="false">IF(AND(I52&lt;&gt;"",M52&lt;&gt;"",J52&lt;&gt;""),(I52-M52)*J52*100,"")</f>
        <v/>
      </c>
      <c r="O52" s="9" t="str">
        <f aca="false">IF(AND(N52&lt;&gt;"",I52&lt;&gt;"",H52&lt;&gt;""),N52/((H52-I52)*J52*100),"")</f>
        <v/>
      </c>
      <c r="P52" s="12"/>
      <c r="Q52" s="12"/>
      <c r="R52" s="12"/>
      <c r="S52" s="12"/>
      <c r="T52" s="14"/>
    </row>
    <row r="53" customFormat="false" ht="15" hidden="false" customHeight="false" outlineLevel="0" collapsed="false">
      <c r="A53" s="4"/>
      <c r="B53" s="5"/>
      <c r="C53" s="5"/>
      <c r="D53" s="5"/>
      <c r="E53" s="5"/>
      <c r="F53" s="5"/>
      <c r="G53" s="5"/>
      <c r="H53" s="6" t="str">
        <f aca="false">IF(AND(F53&lt;&gt;"",G53&lt;&gt;""),ABS(F53-G53),"")</f>
        <v/>
      </c>
      <c r="I53" s="7"/>
      <c r="J53" s="5"/>
      <c r="K53" s="5"/>
      <c r="L53" s="5"/>
      <c r="M53" s="7"/>
      <c r="N53" s="8" t="str">
        <f aca="false">IF(AND(I53&lt;&gt;"",M53&lt;&gt;"",J53&lt;&gt;""),(I53-M53)*J53*100,"")</f>
        <v/>
      </c>
      <c r="O53" s="9" t="str">
        <f aca="false">IF(AND(N53&lt;&gt;"",I53&lt;&gt;"",H53&lt;&gt;""),N53/((H53-I53)*J53*100),"")</f>
        <v/>
      </c>
      <c r="P53" s="5"/>
      <c r="Q53" s="5"/>
      <c r="R53" s="5"/>
      <c r="S53" s="5"/>
      <c r="T53" s="10"/>
    </row>
    <row r="54" customFormat="false" ht="15" hidden="false" customHeight="false" outlineLevel="0" collapsed="false">
      <c r="A54" s="11"/>
      <c r="B54" s="12"/>
      <c r="C54" s="12"/>
      <c r="D54" s="12"/>
      <c r="E54" s="12"/>
      <c r="F54" s="12"/>
      <c r="G54" s="12"/>
      <c r="H54" s="6" t="str">
        <f aca="false">IF(AND(F54&lt;&gt;"",G54&lt;&gt;""),ABS(F54-G54),"")</f>
        <v/>
      </c>
      <c r="I54" s="13"/>
      <c r="J54" s="12"/>
      <c r="K54" s="12"/>
      <c r="L54" s="12"/>
      <c r="M54" s="13"/>
      <c r="N54" s="8" t="str">
        <f aca="false">IF(AND(I54&lt;&gt;"",M54&lt;&gt;"",J54&lt;&gt;""),(I54-M54)*J54*100,"")</f>
        <v/>
      </c>
      <c r="O54" s="9" t="str">
        <f aca="false">IF(AND(N54&lt;&gt;"",I54&lt;&gt;"",H54&lt;&gt;""),N54/((H54-I54)*J54*100),"")</f>
        <v/>
      </c>
      <c r="P54" s="12"/>
      <c r="Q54" s="12"/>
      <c r="R54" s="12"/>
      <c r="S54" s="12"/>
      <c r="T54" s="14"/>
    </row>
    <row r="55" customFormat="false" ht="15" hidden="false" customHeight="false" outlineLevel="0" collapsed="false">
      <c r="A55" s="4"/>
      <c r="B55" s="5"/>
      <c r="C55" s="5"/>
      <c r="D55" s="5"/>
      <c r="E55" s="5"/>
      <c r="F55" s="5"/>
      <c r="G55" s="5"/>
      <c r="H55" s="6" t="str">
        <f aca="false">IF(AND(F55&lt;&gt;"",G55&lt;&gt;""),ABS(F55-G55),"")</f>
        <v/>
      </c>
      <c r="I55" s="7"/>
      <c r="J55" s="5"/>
      <c r="K55" s="5"/>
      <c r="L55" s="5"/>
      <c r="M55" s="7"/>
      <c r="N55" s="8" t="str">
        <f aca="false">IF(AND(I55&lt;&gt;"",M55&lt;&gt;"",J55&lt;&gt;""),(I55-M55)*J55*100,"")</f>
        <v/>
      </c>
      <c r="O55" s="9" t="str">
        <f aca="false">IF(AND(N55&lt;&gt;"",I55&lt;&gt;"",H55&lt;&gt;""),N55/((H55-I55)*J55*100),"")</f>
        <v/>
      </c>
      <c r="P55" s="5"/>
      <c r="Q55" s="5"/>
      <c r="R55" s="5"/>
      <c r="S55" s="5"/>
      <c r="T55" s="10"/>
    </row>
    <row r="56" customFormat="false" ht="15" hidden="false" customHeight="false" outlineLevel="0" collapsed="false">
      <c r="A56" s="11"/>
      <c r="B56" s="12"/>
      <c r="C56" s="12"/>
      <c r="D56" s="12"/>
      <c r="E56" s="12"/>
      <c r="F56" s="12"/>
      <c r="G56" s="12"/>
      <c r="H56" s="6" t="str">
        <f aca="false">IF(AND(F56&lt;&gt;"",G56&lt;&gt;""),ABS(F56-G56),"")</f>
        <v/>
      </c>
      <c r="I56" s="13"/>
      <c r="J56" s="12"/>
      <c r="K56" s="12"/>
      <c r="L56" s="12"/>
      <c r="M56" s="13"/>
      <c r="N56" s="8" t="str">
        <f aca="false">IF(AND(I56&lt;&gt;"",M56&lt;&gt;"",J56&lt;&gt;""),(I56-M56)*J56*100,"")</f>
        <v/>
      </c>
      <c r="O56" s="9" t="str">
        <f aca="false">IF(AND(N56&lt;&gt;"",I56&lt;&gt;"",H56&lt;&gt;""),N56/((H56-I56)*J56*100),"")</f>
        <v/>
      </c>
      <c r="P56" s="12"/>
      <c r="Q56" s="12"/>
      <c r="R56" s="12"/>
      <c r="S56" s="12"/>
      <c r="T56" s="14"/>
    </row>
    <row r="57" customFormat="false" ht="15" hidden="false" customHeight="false" outlineLevel="0" collapsed="false">
      <c r="A57" s="4"/>
      <c r="B57" s="5"/>
      <c r="C57" s="5"/>
      <c r="D57" s="5"/>
      <c r="E57" s="5"/>
      <c r="F57" s="5"/>
      <c r="G57" s="5"/>
      <c r="H57" s="6" t="str">
        <f aca="false">IF(AND(F57&lt;&gt;"",G57&lt;&gt;""),ABS(F57-G57),"")</f>
        <v/>
      </c>
      <c r="I57" s="7"/>
      <c r="J57" s="5"/>
      <c r="K57" s="5"/>
      <c r="L57" s="5"/>
      <c r="M57" s="7"/>
      <c r="N57" s="8" t="str">
        <f aca="false">IF(AND(I57&lt;&gt;"",M57&lt;&gt;"",J57&lt;&gt;""),(I57-M57)*J57*100,"")</f>
        <v/>
      </c>
      <c r="O57" s="9" t="str">
        <f aca="false">IF(AND(N57&lt;&gt;"",I57&lt;&gt;"",H57&lt;&gt;""),N57/((H57-I57)*J57*100),"")</f>
        <v/>
      </c>
      <c r="P57" s="5"/>
      <c r="Q57" s="5"/>
      <c r="R57" s="5"/>
      <c r="S57" s="5"/>
      <c r="T57" s="10"/>
    </row>
    <row r="58" customFormat="false" ht="15" hidden="false" customHeight="false" outlineLevel="0" collapsed="false">
      <c r="A58" s="11"/>
      <c r="B58" s="12"/>
      <c r="C58" s="12"/>
      <c r="D58" s="12"/>
      <c r="E58" s="12"/>
      <c r="F58" s="12"/>
      <c r="G58" s="12"/>
      <c r="H58" s="6" t="str">
        <f aca="false">IF(AND(F58&lt;&gt;"",G58&lt;&gt;""),ABS(F58-G58),"")</f>
        <v/>
      </c>
      <c r="I58" s="13"/>
      <c r="J58" s="12"/>
      <c r="K58" s="12"/>
      <c r="L58" s="12"/>
      <c r="M58" s="13"/>
      <c r="N58" s="8" t="str">
        <f aca="false">IF(AND(I58&lt;&gt;"",M58&lt;&gt;"",J58&lt;&gt;""),(I58-M58)*J58*100,"")</f>
        <v/>
      </c>
      <c r="O58" s="9" t="str">
        <f aca="false">IF(AND(N58&lt;&gt;"",I58&lt;&gt;"",H58&lt;&gt;""),N58/((H58-I58)*J58*100),"")</f>
        <v/>
      </c>
      <c r="P58" s="12"/>
      <c r="Q58" s="12"/>
      <c r="R58" s="12"/>
      <c r="S58" s="12"/>
      <c r="T58" s="14"/>
    </row>
    <row r="59" customFormat="false" ht="15" hidden="false" customHeight="false" outlineLevel="0" collapsed="false">
      <c r="A59" s="4"/>
      <c r="B59" s="5"/>
      <c r="C59" s="5"/>
      <c r="D59" s="5"/>
      <c r="E59" s="5"/>
      <c r="F59" s="5"/>
      <c r="G59" s="5"/>
      <c r="H59" s="6" t="str">
        <f aca="false">IF(AND(F59&lt;&gt;"",G59&lt;&gt;""),ABS(F59-G59),"")</f>
        <v/>
      </c>
      <c r="I59" s="7"/>
      <c r="J59" s="5"/>
      <c r="K59" s="5"/>
      <c r="L59" s="5"/>
      <c r="M59" s="7"/>
      <c r="N59" s="8" t="str">
        <f aca="false">IF(AND(I59&lt;&gt;"",M59&lt;&gt;"",J59&lt;&gt;""),(I59-M59)*J59*100,"")</f>
        <v/>
      </c>
      <c r="O59" s="9" t="str">
        <f aca="false">IF(AND(N59&lt;&gt;"",I59&lt;&gt;"",H59&lt;&gt;""),N59/((H59-I59)*J59*100),"")</f>
        <v/>
      </c>
      <c r="P59" s="5"/>
      <c r="Q59" s="5"/>
      <c r="R59" s="5"/>
      <c r="S59" s="5"/>
      <c r="T59" s="10"/>
    </row>
    <row r="60" customFormat="false" ht="15" hidden="false" customHeight="false" outlineLevel="0" collapsed="false">
      <c r="A60" s="11"/>
      <c r="B60" s="12"/>
      <c r="C60" s="12"/>
      <c r="D60" s="12"/>
      <c r="E60" s="12"/>
      <c r="F60" s="12"/>
      <c r="G60" s="12"/>
      <c r="H60" s="6" t="str">
        <f aca="false">IF(AND(F60&lt;&gt;"",G60&lt;&gt;""),ABS(F60-G60),"")</f>
        <v/>
      </c>
      <c r="I60" s="13"/>
      <c r="J60" s="12"/>
      <c r="K60" s="12"/>
      <c r="L60" s="12"/>
      <c r="M60" s="13"/>
      <c r="N60" s="8" t="str">
        <f aca="false">IF(AND(I60&lt;&gt;"",M60&lt;&gt;"",J60&lt;&gt;""),(I60-M60)*J60*100,"")</f>
        <v/>
      </c>
      <c r="O60" s="9" t="str">
        <f aca="false">IF(AND(N60&lt;&gt;"",I60&lt;&gt;"",H60&lt;&gt;""),N60/((H60-I60)*J60*100),"")</f>
        <v/>
      </c>
      <c r="P60" s="12"/>
      <c r="Q60" s="12"/>
      <c r="R60" s="12"/>
      <c r="S60" s="12"/>
      <c r="T60" s="14"/>
    </row>
    <row r="61" customFormat="false" ht="15" hidden="false" customHeight="false" outlineLevel="0" collapsed="false">
      <c r="A61" s="4"/>
      <c r="B61" s="5"/>
      <c r="C61" s="5"/>
      <c r="D61" s="5"/>
      <c r="E61" s="5"/>
      <c r="F61" s="5"/>
      <c r="G61" s="5"/>
      <c r="H61" s="6" t="str">
        <f aca="false">IF(AND(F61&lt;&gt;"",G61&lt;&gt;""),ABS(F61-G61),"")</f>
        <v/>
      </c>
      <c r="I61" s="7"/>
      <c r="J61" s="5"/>
      <c r="K61" s="5"/>
      <c r="L61" s="5"/>
      <c r="M61" s="7"/>
      <c r="N61" s="8" t="str">
        <f aca="false">IF(AND(I61&lt;&gt;"",M61&lt;&gt;"",J61&lt;&gt;""),(I61-M61)*J61*100,"")</f>
        <v/>
      </c>
      <c r="O61" s="9" t="str">
        <f aca="false">IF(AND(N61&lt;&gt;"",I61&lt;&gt;"",H61&lt;&gt;""),N61/((H61-I61)*J61*100),"")</f>
        <v/>
      </c>
      <c r="P61" s="5"/>
      <c r="Q61" s="5"/>
      <c r="R61" s="5"/>
      <c r="S61" s="5"/>
      <c r="T61" s="10"/>
    </row>
    <row r="62" customFormat="false" ht="15" hidden="false" customHeight="false" outlineLevel="0" collapsed="false">
      <c r="A62" s="11"/>
      <c r="B62" s="12"/>
      <c r="C62" s="12"/>
      <c r="D62" s="12"/>
      <c r="E62" s="12"/>
      <c r="F62" s="12"/>
      <c r="G62" s="12"/>
      <c r="H62" s="6" t="str">
        <f aca="false">IF(AND(F62&lt;&gt;"",G62&lt;&gt;""),ABS(F62-G62),"")</f>
        <v/>
      </c>
      <c r="I62" s="13"/>
      <c r="J62" s="12"/>
      <c r="K62" s="12"/>
      <c r="L62" s="12"/>
      <c r="M62" s="13"/>
      <c r="N62" s="8" t="str">
        <f aca="false">IF(AND(I62&lt;&gt;"",M62&lt;&gt;"",J62&lt;&gt;""),(I62-M62)*J62*100,"")</f>
        <v/>
      </c>
      <c r="O62" s="9" t="str">
        <f aca="false">IF(AND(N62&lt;&gt;"",I62&lt;&gt;"",H62&lt;&gt;""),N62/((H62-I62)*J62*100),"")</f>
        <v/>
      </c>
      <c r="P62" s="12"/>
      <c r="Q62" s="12"/>
      <c r="R62" s="12"/>
      <c r="S62" s="12"/>
      <c r="T62" s="14"/>
    </row>
    <row r="63" customFormat="false" ht="15" hidden="false" customHeight="false" outlineLevel="0" collapsed="false">
      <c r="A63" s="4"/>
      <c r="B63" s="5"/>
      <c r="C63" s="5"/>
      <c r="D63" s="5"/>
      <c r="E63" s="5"/>
      <c r="F63" s="5"/>
      <c r="G63" s="5"/>
      <c r="H63" s="6" t="str">
        <f aca="false">IF(AND(F63&lt;&gt;"",G63&lt;&gt;""),ABS(F63-G63),"")</f>
        <v/>
      </c>
      <c r="I63" s="7"/>
      <c r="J63" s="5"/>
      <c r="K63" s="5"/>
      <c r="L63" s="5"/>
      <c r="M63" s="7"/>
      <c r="N63" s="8" t="str">
        <f aca="false">IF(AND(I63&lt;&gt;"",M63&lt;&gt;"",J63&lt;&gt;""),(I63-M63)*J63*100,"")</f>
        <v/>
      </c>
      <c r="O63" s="9" t="str">
        <f aca="false">IF(AND(N63&lt;&gt;"",I63&lt;&gt;"",H63&lt;&gt;""),N63/((H63-I63)*J63*100),"")</f>
        <v/>
      </c>
      <c r="P63" s="5"/>
      <c r="Q63" s="5"/>
      <c r="R63" s="5"/>
      <c r="S63" s="5"/>
      <c r="T63" s="10"/>
    </row>
    <row r="64" customFormat="false" ht="15" hidden="false" customHeight="false" outlineLevel="0" collapsed="false">
      <c r="A64" s="11"/>
      <c r="B64" s="12"/>
      <c r="C64" s="12"/>
      <c r="D64" s="12"/>
      <c r="E64" s="12"/>
      <c r="F64" s="12"/>
      <c r="G64" s="12"/>
      <c r="H64" s="6" t="str">
        <f aca="false">IF(AND(F64&lt;&gt;"",G64&lt;&gt;""),ABS(F64-G64),"")</f>
        <v/>
      </c>
      <c r="I64" s="13"/>
      <c r="J64" s="12"/>
      <c r="K64" s="12"/>
      <c r="L64" s="12"/>
      <c r="M64" s="13"/>
      <c r="N64" s="8" t="str">
        <f aca="false">IF(AND(I64&lt;&gt;"",M64&lt;&gt;"",J64&lt;&gt;""),(I64-M64)*J64*100,"")</f>
        <v/>
      </c>
      <c r="O64" s="9" t="str">
        <f aca="false">IF(AND(N64&lt;&gt;"",I64&lt;&gt;"",H64&lt;&gt;""),N64/((H64-I64)*J64*100),"")</f>
        <v/>
      </c>
      <c r="P64" s="12"/>
      <c r="Q64" s="12"/>
      <c r="R64" s="12"/>
      <c r="S64" s="12"/>
      <c r="T64" s="14"/>
    </row>
    <row r="65" customFormat="false" ht="15" hidden="false" customHeight="false" outlineLevel="0" collapsed="false">
      <c r="A65" s="4"/>
      <c r="B65" s="5"/>
      <c r="C65" s="5"/>
      <c r="D65" s="5"/>
      <c r="E65" s="5"/>
      <c r="F65" s="5"/>
      <c r="G65" s="5"/>
      <c r="H65" s="6" t="str">
        <f aca="false">IF(AND(F65&lt;&gt;"",G65&lt;&gt;""),ABS(F65-G65),"")</f>
        <v/>
      </c>
      <c r="I65" s="7"/>
      <c r="J65" s="5"/>
      <c r="K65" s="5"/>
      <c r="L65" s="5"/>
      <c r="M65" s="7"/>
      <c r="N65" s="8" t="str">
        <f aca="false">IF(AND(I65&lt;&gt;"",M65&lt;&gt;"",J65&lt;&gt;""),(I65-M65)*J65*100,"")</f>
        <v/>
      </c>
      <c r="O65" s="9" t="str">
        <f aca="false">IF(AND(N65&lt;&gt;"",I65&lt;&gt;"",H65&lt;&gt;""),N65/((H65-I65)*J65*100),"")</f>
        <v/>
      </c>
      <c r="P65" s="5"/>
      <c r="Q65" s="5"/>
      <c r="R65" s="5"/>
      <c r="S65" s="5"/>
      <c r="T65" s="10"/>
    </row>
    <row r="66" customFormat="false" ht="15" hidden="false" customHeight="false" outlineLevel="0" collapsed="false">
      <c r="A66" s="11"/>
      <c r="B66" s="12"/>
      <c r="C66" s="12"/>
      <c r="D66" s="12"/>
      <c r="E66" s="12"/>
      <c r="F66" s="12"/>
      <c r="G66" s="12"/>
      <c r="H66" s="6" t="str">
        <f aca="false">IF(AND(F66&lt;&gt;"",G66&lt;&gt;""),ABS(F66-G66),"")</f>
        <v/>
      </c>
      <c r="I66" s="13"/>
      <c r="J66" s="12"/>
      <c r="K66" s="12"/>
      <c r="L66" s="12"/>
      <c r="M66" s="13"/>
      <c r="N66" s="8" t="str">
        <f aca="false">IF(AND(I66&lt;&gt;"",M66&lt;&gt;"",J66&lt;&gt;""),(I66-M66)*J66*100,"")</f>
        <v/>
      </c>
      <c r="O66" s="9" t="str">
        <f aca="false">IF(AND(N66&lt;&gt;"",I66&lt;&gt;"",H66&lt;&gt;""),N66/((H66-I66)*J66*100),"")</f>
        <v/>
      </c>
      <c r="P66" s="12"/>
      <c r="Q66" s="12"/>
      <c r="R66" s="12"/>
      <c r="S66" s="12"/>
      <c r="T66" s="14"/>
    </row>
    <row r="67" customFormat="false" ht="15" hidden="false" customHeight="false" outlineLevel="0" collapsed="false">
      <c r="A67" s="4"/>
      <c r="B67" s="5"/>
      <c r="C67" s="5"/>
      <c r="D67" s="5"/>
      <c r="E67" s="5"/>
      <c r="F67" s="5"/>
      <c r="G67" s="5"/>
      <c r="H67" s="6" t="str">
        <f aca="false">IF(AND(F67&lt;&gt;"",G67&lt;&gt;""),ABS(F67-G67),"")</f>
        <v/>
      </c>
      <c r="I67" s="7"/>
      <c r="J67" s="5"/>
      <c r="K67" s="5"/>
      <c r="L67" s="5"/>
      <c r="M67" s="7"/>
      <c r="N67" s="8" t="str">
        <f aca="false">IF(AND(I67&lt;&gt;"",M67&lt;&gt;"",J67&lt;&gt;""),(I67-M67)*J67*100,"")</f>
        <v/>
      </c>
      <c r="O67" s="9" t="str">
        <f aca="false">IF(AND(N67&lt;&gt;"",I67&lt;&gt;"",H67&lt;&gt;""),N67/((H67-I67)*J67*100),"")</f>
        <v/>
      </c>
      <c r="P67" s="5"/>
      <c r="Q67" s="5"/>
      <c r="R67" s="5"/>
      <c r="S67" s="5"/>
      <c r="T67" s="10"/>
    </row>
    <row r="68" customFormat="false" ht="15" hidden="false" customHeight="false" outlineLevel="0" collapsed="false">
      <c r="A68" s="11"/>
      <c r="B68" s="12"/>
      <c r="C68" s="12"/>
      <c r="D68" s="12"/>
      <c r="E68" s="12"/>
      <c r="F68" s="12"/>
      <c r="G68" s="12"/>
      <c r="H68" s="6" t="str">
        <f aca="false">IF(AND(F68&lt;&gt;"",G68&lt;&gt;""),ABS(F68-G68),"")</f>
        <v/>
      </c>
      <c r="I68" s="13"/>
      <c r="J68" s="12"/>
      <c r="K68" s="12"/>
      <c r="L68" s="12"/>
      <c r="M68" s="13"/>
      <c r="N68" s="8" t="str">
        <f aca="false">IF(AND(I68&lt;&gt;"",M68&lt;&gt;"",J68&lt;&gt;""),(I68-M68)*J68*100,"")</f>
        <v/>
      </c>
      <c r="O68" s="9" t="str">
        <f aca="false">IF(AND(N68&lt;&gt;"",I68&lt;&gt;"",H68&lt;&gt;""),N68/((H68-I68)*J68*100),"")</f>
        <v/>
      </c>
      <c r="P68" s="12"/>
      <c r="Q68" s="12"/>
      <c r="R68" s="12"/>
      <c r="S68" s="12"/>
      <c r="T68" s="14"/>
    </row>
    <row r="69" customFormat="false" ht="15" hidden="false" customHeight="false" outlineLevel="0" collapsed="false">
      <c r="A69" s="4"/>
      <c r="B69" s="5"/>
      <c r="C69" s="5"/>
      <c r="D69" s="5"/>
      <c r="E69" s="5"/>
      <c r="F69" s="5"/>
      <c r="G69" s="5"/>
      <c r="H69" s="6" t="str">
        <f aca="false">IF(AND(F69&lt;&gt;"",G69&lt;&gt;""),ABS(F69-G69),"")</f>
        <v/>
      </c>
      <c r="I69" s="7"/>
      <c r="J69" s="5"/>
      <c r="K69" s="5"/>
      <c r="L69" s="5"/>
      <c r="M69" s="7"/>
      <c r="N69" s="8" t="str">
        <f aca="false">IF(AND(I69&lt;&gt;"",M69&lt;&gt;"",J69&lt;&gt;""),(I69-M69)*J69*100,"")</f>
        <v/>
      </c>
      <c r="O69" s="9" t="str">
        <f aca="false">IF(AND(N69&lt;&gt;"",I69&lt;&gt;"",H69&lt;&gt;""),N69/((H69-I69)*J69*100),"")</f>
        <v/>
      </c>
      <c r="P69" s="5"/>
      <c r="Q69" s="5"/>
      <c r="R69" s="5"/>
      <c r="S69" s="5"/>
      <c r="T69" s="10"/>
    </row>
    <row r="70" customFormat="false" ht="15" hidden="false" customHeight="false" outlineLevel="0" collapsed="false">
      <c r="A70" s="11"/>
      <c r="B70" s="12"/>
      <c r="C70" s="12"/>
      <c r="D70" s="12"/>
      <c r="E70" s="12"/>
      <c r="F70" s="12"/>
      <c r="G70" s="12"/>
      <c r="H70" s="6" t="str">
        <f aca="false">IF(AND(F70&lt;&gt;"",G70&lt;&gt;""),ABS(F70-G70),"")</f>
        <v/>
      </c>
      <c r="I70" s="13"/>
      <c r="J70" s="12"/>
      <c r="K70" s="12"/>
      <c r="L70" s="12"/>
      <c r="M70" s="13"/>
      <c r="N70" s="8" t="str">
        <f aca="false">IF(AND(I70&lt;&gt;"",M70&lt;&gt;"",J70&lt;&gt;""),(I70-M70)*J70*100,"")</f>
        <v/>
      </c>
      <c r="O70" s="9" t="str">
        <f aca="false">IF(AND(N70&lt;&gt;"",I70&lt;&gt;"",H70&lt;&gt;""),N70/((H70-I70)*J70*100),"")</f>
        <v/>
      </c>
      <c r="P70" s="12"/>
      <c r="Q70" s="12"/>
      <c r="R70" s="12"/>
      <c r="S70" s="12"/>
      <c r="T70" s="14"/>
    </row>
    <row r="71" customFormat="false" ht="15" hidden="false" customHeight="false" outlineLevel="0" collapsed="false">
      <c r="A71" s="4"/>
      <c r="B71" s="5"/>
      <c r="C71" s="5"/>
      <c r="D71" s="5"/>
      <c r="E71" s="5"/>
      <c r="F71" s="5"/>
      <c r="G71" s="5"/>
      <c r="H71" s="6" t="str">
        <f aca="false">IF(AND(F71&lt;&gt;"",G71&lt;&gt;""),ABS(F71-G71),"")</f>
        <v/>
      </c>
      <c r="I71" s="7"/>
      <c r="J71" s="5"/>
      <c r="K71" s="5"/>
      <c r="L71" s="5"/>
      <c r="M71" s="7"/>
      <c r="N71" s="8" t="str">
        <f aca="false">IF(AND(I71&lt;&gt;"",M71&lt;&gt;"",J71&lt;&gt;""),(I71-M71)*J71*100,"")</f>
        <v/>
      </c>
      <c r="O71" s="9" t="str">
        <f aca="false">IF(AND(N71&lt;&gt;"",I71&lt;&gt;"",H71&lt;&gt;""),N71/((H71-I71)*J71*100),"")</f>
        <v/>
      </c>
      <c r="P71" s="5"/>
      <c r="Q71" s="5"/>
      <c r="R71" s="5"/>
      <c r="S71" s="5"/>
      <c r="T71" s="10"/>
    </row>
    <row r="72" customFormat="false" ht="15" hidden="false" customHeight="false" outlineLevel="0" collapsed="false">
      <c r="A72" s="11"/>
      <c r="B72" s="12"/>
      <c r="C72" s="12"/>
      <c r="D72" s="12"/>
      <c r="E72" s="12"/>
      <c r="F72" s="12"/>
      <c r="G72" s="12"/>
      <c r="H72" s="6" t="str">
        <f aca="false">IF(AND(F72&lt;&gt;"",G72&lt;&gt;""),ABS(F72-G72),"")</f>
        <v/>
      </c>
      <c r="I72" s="13"/>
      <c r="J72" s="12"/>
      <c r="K72" s="12"/>
      <c r="L72" s="12"/>
      <c r="M72" s="13"/>
      <c r="N72" s="8" t="str">
        <f aca="false">IF(AND(I72&lt;&gt;"",M72&lt;&gt;"",J72&lt;&gt;""),(I72-M72)*J72*100,"")</f>
        <v/>
      </c>
      <c r="O72" s="9" t="str">
        <f aca="false">IF(AND(N72&lt;&gt;"",I72&lt;&gt;"",H72&lt;&gt;""),N72/((H72-I72)*J72*100),"")</f>
        <v/>
      </c>
      <c r="P72" s="12"/>
      <c r="Q72" s="12"/>
      <c r="R72" s="12"/>
      <c r="S72" s="12"/>
      <c r="T72" s="14"/>
    </row>
    <row r="73" customFormat="false" ht="15" hidden="false" customHeight="false" outlineLevel="0" collapsed="false">
      <c r="A73" s="4"/>
      <c r="B73" s="5"/>
      <c r="C73" s="5"/>
      <c r="D73" s="5"/>
      <c r="E73" s="5"/>
      <c r="F73" s="5"/>
      <c r="G73" s="5"/>
      <c r="H73" s="6" t="str">
        <f aca="false">IF(AND(F73&lt;&gt;"",G73&lt;&gt;""),ABS(F73-G73),"")</f>
        <v/>
      </c>
      <c r="I73" s="7"/>
      <c r="J73" s="5"/>
      <c r="K73" s="5"/>
      <c r="L73" s="5"/>
      <c r="M73" s="7"/>
      <c r="N73" s="8" t="str">
        <f aca="false">IF(AND(I73&lt;&gt;"",M73&lt;&gt;"",J73&lt;&gt;""),(I73-M73)*J73*100,"")</f>
        <v/>
      </c>
      <c r="O73" s="9" t="str">
        <f aca="false">IF(AND(N73&lt;&gt;"",I73&lt;&gt;"",H73&lt;&gt;""),N73/((H73-I73)*J73*100),"")</f>
        <v/>
      </c>
      <c r="P73" s="5"/>
      <c r="Q73" s="5"/>
      <c r="R73" s="5"/>
      <c r="S73" s="5"/>
      <c r="T73" s="10"/>
    </row>
    <row r="74" customFormat="false" ht="15" hidden="false" customHeight="false" outlineLevel="0" collapsed="false">
      <c r="A74" s="11"/>
      <c r="B74" s="12"/>
      <c r="C74" s="12"/>
      <c r="D74" s="12"/>
      <c r="E74" s="12"/>
      <c r="F74" s="12"/>
      <c r="G74" s="12"/>
      <c r="H74" s="6" t="str">
        <f aca="false">IF(AND(F74&lt;&gt;"",G74&lt;&gt;""),ABS(F74-G74),"")</f>
        <v/>
      </c>
      <c r="I74" s="13"/>
      <c r="J74" s="12"/>
      <c r="K74" s="12"/>
      <c r="L74" s="12"/>
      <c r="M74" s="13"/>
      <c r="N74" s="8" t="str">
        <f aca="false">IF(AND(I74&lt;&gt;"",M74&lt;&gt;"",J74&lt;&gt;""),(I74-M74)*J74*100,"")</f>
        <v/>
      </c>
      <c r="O74" s="9" t="str">
        <f aca="false">IF(AND(N74&lt;&gt;"",I74&lt;&gt;"",H74&lt;&gt;""),N74/((H74-I74)*J74*100),"")</f>
        <v/>
      </c>
      <c r="P74" s="12"/>
      <c r="Q74" s="12"/>
      <c r="R74" s="12"/>
      <c r="S74" s="12"/>
      <c r="T74" s="14"/>
    </row>
    <row r="75" customFormat="false" ht="15" hidden="false" customHeight="false" outlineLevel="0" collapsed="false">
      <c r="A75" s="4"/>
      <c r="B75" s="5"/>
      <c r="C75" s="5"/>
      <c r="D75" s="5"/>
      <c r="E75" s="5"/>
      <c r="F75" s="5"/>
      <c r="G75" s="5"/>
      <c r="H75" s="6" t="str">
        <f aca="false">IF(AND(F75&lt;&gt;"",G75&lt;&gt;""),ABS(F75-G75),"")</f>
        <v/>
      </c>
      <c r="I75" s="7"/>
      <c r="J75" s="5"/>
      <c r="K75" s="5"/>
      <c r="L75" s="5"/>
      <c r="M75" s="7"/>
      <c r="N75" s="8" t="str">
        <f aca="false">IF(AND(I75&lt;&gt;"",M75&lt;&gt;"",J75&lt;&gt;""),(I75-M75)*J75*100,"")</f>
        <v/>
      </c>
      <c r="O75" s="9" t="str">
        <f aca="false">IF(AND(N75&lt;&gt;"",I75&lt;&gt;"",H75&lt;&gt;""),N75/((H75-I75)*J75*100),"")</f>
        <v/>
      </c>
      <c r="P75" s="5"/>
      <c r="Q75" s="5"/>
      <c r="R75" s="5"/>
      <c r="S75" s="5"/>
      <c r="T75" s="10"/>
    </row>
    <row r="76" customFormat="false" ht="15" hidden="false" customHeight="false" outlineLevel="0" collapsed="false">
      <c r="A76" s="11"/>
      <c r="B76" s="12"/>
      <c r="C76" s="12"/>
      <c r="D76" s="12"/>
      <c r="E76" s="12"/>
      <c r="F76" s="12"/>
      <c r="G76" s="12"/>
      <c r="H76" s="6" t="str">
        <f aca="false">IF(AND(F76&lt;&gt;"",G76&lt;&gt;""),ABS(F76-G76),"")</f>
        <v/>
      </c>
      <c r="I76" s="13"/>
      <c r="J76" s="12"/>
      <c r="K76" s="12"/>
      <c r="L76" s="12"/>
      <c r="M76" s="13"/>
      <c r="N76" s="8" t="str">
        <f aca="false">IF(AND(I76&lt;&gt;"",M76&lt;&gt;"",J76&lt;&gt;""),(I76-M76)*J76*100,"")</f>
        <v/>
      </c>
      <c r="O76" s="9" t="str">
        <f aca="false">IF(AND(N76&lt;&gt;"",I76&lt;&gt;"",H76&lt;&gt;""),N76/((H76-I76)*J76*100),"")</f>
        <v/>
      </c>
      <c r="P76" s="12"/>
      <c r="Q76" s="12"/>
      <c r="R76" s="12"/>
      <c r="S76" s="12"/>
      <c r="T76" s="14"/>
    </row>
    <row r="77" customFormat="false" ht="15" hidden="false" customHeight="false" outlineLevel="0" collapsed="false">
      <c r="A77" s="4"/>
      <c r="B77" s="5"/>
      <c r="C77" s="5"/>
      <c r="D77" s="5"/>
      <c r="E77" s="5"/>
      <c r="F77" s="5"/>
      <c r="G77" s="5"/>
      <c r="H77" s="6" t="str">
        <f aca="false">IF(AND(F77&lt;&gt;"",G77&lt;&gt;""),ABS(F77-G77),"")</f>
        <v/>
      </c>
      <c r="I77" s="7"/>
      <c r="J77" s="5"/>
      <c r="K77" s="5"/>
      <c r="L77" s="5"/>
      <c r="M77" s="7"/>
      <c r="N77" s="8" t="str">
        <f aca="false">IF(AND(I77&lt;&gt;"",M77&lt;&gt;"",J77&lt;&gt;""),(I77-M77)*J77*100,"")</f>
        <v/>
      </c>
      <c r="O77" s="9" t="str">
        <f aca="false">IF(AND(N77&lt;&gt;"",I77&lt;&gt;"",H77&lt;&gt;""),N77/((H77-I77)*J77*100),"")</f>
        <v/>
      </c>
      <c r="P77" s="5"/>
      <c r="Q77" s="5"/>
      <c r="R77" s="5"/>
      <c r="S77" s="5"/>
      <c r="T77" s="10"/>
    </row>
    <row r="78" customFormat="false" ht="15" hidden="false" customHeight="false" outlineLevel="0" collapsed="false">
      <c r="A78" s="11"/>
      <c r="B78" s="12"/>
      <c r="C78" s="12"/>
      <c r="D78" s="12"/>
      <c r="E78" s="12"/>
      <c r="F78" s="12"/>
      <c r="G78" s="12"/>
      <c r="H78" s="6" t="str">
        <f aca="false">IF(AND(F78&lt;&gt;"",G78&lt;&gt;""),ABS(F78-G78),"")</f>
        <v/>
      </c>
      <c r="I78" s="13"/>
      <c r="J78" s="12"/>
      <c r="K78" s="12"/>
      <c r="L78" s="12"/>
      <c r="M78" s="13"/>
      <c r="N78" s="8" t="str">
        <f aca="false">IF(AND(I78&lt;&gt;"",M78&lt;&gt;"",J78&lt;&gt;""),(I78-M78)*J78*100,"")</f>
        <v/>
      </c>
      <c r="O78" s="9" t="str">
        <f aca="false">IF(AND(N78&lt;&gt;"",I78&lt;&gt;"",H78&lt;&gt;""),N78/((H78-I78)*J78*100),"")</f>
        <v/>
      </c>
      <c r="P78" s="12"/>
      <c r="Q78" s="12"/>
      <c r="R78" s="12"/>
      <c r="S78" s="12"/>
      <c r="T78" s="14"/>
    </row>
    <row r="79" customFormat="false" ht="15" hidden="false" customHeight="false" outlineLevel="0" collapsed="false">
      <c r="A79" s="4"/>
      <c r="B79" s="5"/>
      <c r="C79" s="5"/>
      <c r="D79" s="5"/>
      <c r="E79" s="5"/>
      <c r="F79" s="5"/>
      <c r="G79" s="5"/>
      <c r="H79" s="6" t="str">
        <f aca="false">IF(AND(F79&lt;&gt;"",G79&lt;&gt;""),ABS(F79-G79),"")</f>
        <v/>
      </c>
      <c r="I79" s="7"/>
      <c r="J79" s="5"/>
      <c r="K79" s="5"/>
      <c r="L79" s="5"/>
      <c r="M79" s="7"/>
      <c r="N79" s="8" t="str">
        <f aca="false">IF(AND(I79&lt;&gt;"",M79&lt;&gt;"",J79&lt;&gt;""),(I79-M79)*J79*100,"")</f>
        <v/>
      </c>
      <c r="O79" s="9" t="str">
        <f aca="false">IF(AND(N79&lt;&gt;"",I79&lt;&gt;"",H79&lt;&gt;""),N79/((H79-I79)*J79*100),"")</f>
        <v/>
      </c>
      <c r="P79" s="5"/>
      <c r="Q79" s="5"/>
      <c r="R79" s="5"/>
      <c r="S79" s="5"/>
      <c r="T79" s="10"/>
    </row>
    <row r="80" customFormat="false" ht="15" hidden="false" customHeight="false" outlineLevel="0" collapsed="false">
      <c r="A80" s="11"/>
      <c r="B80" s="12"/>
      <c r="C80" s="12"/>
      <c r="D80" s="12"/>
      <c r="E80" s="12"/>
      <c r="F80" s="12"/>
      <c r="G80" s="12"/>
      <c r="H80" s="6" t="str">
        <f aca="false">IF(AND(F80&lt;&gt;"",G80&lt;&gt;""),ABS(F80-G80),"")</f>
        <v/>
      </c>
      <c r="I80" s="13"/>
      <c r="J80" s="12"/>
      <c r="K80" s="12"/>
      <c r="L80" s="12"/>
      <c r="M80" s="13"/>
      <c r="N80" s="8" t="str">
        <f aca="false">IF(AND(I80&lt;&gt;"",M80&lt;&gt;"",J80&lt;&gt;""),(I80-M80)*J80*100,"")</f>
        <v/>
      </c>
      <c r="O80" s="9" t="str">
        <f aca="false">IF(AND(N80&lt;&gt;"",I80&lt;&gt;"",H80&lt;&gt;""),N80/((H80-I80)*J80*100),"")</f>
        <v/>
      </c>
      <c r="P80" s="12"/>
      <c r="Q80" s="12"/>
      <c r="R80" s="12"/>
      <c r="S80" s="12"/>
      <c r="T80" s="14"/>
    </row>
    <row r="81" customFormat="false" ht="15" hidden="false" customHeight="false" outlineLevel="0" collapsed="false">
      <c r="A81" s="4"/>
      <c r="B81" s="5"/>
      <c r="C81" s="5"/>
      <c r="D81" s="5"/>
      <c r="E81" s="5"/>
      <c r="F81" s="5"/>
      <c r="G81" s="5"/>
      <c r="H81" s="6" t="str">
        <f aca="false">IF(AND(F81&lt;&gt;"",G81&lt;&gt;""),ABS(F81-G81),"")</f>
        <v/>
      </c>
      <c r="I81" s="7"/>
      <c r="J81" s="5"/>
      <c r="K81" s="5"/>
      <c r="L81" s="5"/>
      <c r="M81" s="7"/>
      <c r="N81" s="8" t="str">
        <f aca="false">IF(AND(I81&lt;&gt;"",M81&lt;&gt;"",J81&lt;&gt;""),(I81-M81)*J81*100,"")</f>
        <v/>
      </c>
      <c r="O81" s="9" t="str">
        <f aca="false">IF(AND(N81&lt;&gt;"",I81&lt;&gt;"",H81&lt;&gt;""),N81/((H81-I81)*J81*100),"")</f>
        <v/>
      </c>
      <c r="P81" s="5"/>
      <c r="Q81" s="5"/>
      <c r="R81" s="5"/>
      <c r="S81" s="5"/>
      <c r="T81" s="10"/>
    </row>
    <row r="82" customFormat="false" ht="15" hidden="false" customHeight="false" outlineLevel="0" collapsed="false">
      <c r="A82" s="11"/>
      <c r="B82" s="12"/>
      <c r="C82" s="12"/>
      <c r="D82" s="12"/>
      <c r="E82" s="12"/>
      <c r="F82" s="12"/>
      <c r="G82" s="12"/>
      <c r="H82" s="6" t="str">
        <f aca="false">IF(AND(F82&lt;&gt;"",G82&lt;&gt;""),ABS(F82-G82),"")</f>
        <v/>
      </c>
      <c r="I82" s="13"/>
      <c r="J82" s="12"/>
      <c r="K82" s="12"/>
      <c r="L82" s="12"/>
      <c r="M82" s="13"/>
      <c r="N82" s="8" t="str">
        <f aca="false">IF(AND(I82&lt;&gt;"",M82&lt;&gt;"",J82&lt;&gt;""),(I82-M82)*J82*100,"")</f>
        <v/>
      </c>
      <c r="O82" s="9" t="str">
        <f aca="false">IF(AND(N82&lt;&gt;"",I82&lt;&gt;"",H82&lt;&gt;""),N82/((H82-I82)*J82*100),"")</f>
        <v/>
      </c>
      <c r="P82" s="12"/>
      <c r="Q82" s="12"/>
      <c r="R82" s="12"/>
      <c r="S82" s="12"/>
      <c r="T82" s="14"/>
    </row>
    <row r="83" customFormat="false" ht="15" hidden="false" customHeight="false" outlineLevel="0" collapsed="false">
      <c r="A83" s="4"/>
      <c r="B83" s="5"/>
      <c r="C83" s="5"/>
      <c r="D83" s="5"/>
      <c r="E83" s="5"/>
      <c r="F83" s="5"/>
      <c r="G83" s="5"/>
      <c r="H83" s="6" t="str">
        <f aca="false">IF(AND(F83&lt;&gt;"",G83&lt;&gt;""),ABS(F83-G83),"")</f>
        <v/>
      </c>
      <c r="I83" s="7"/>
      <c r="J83" s="5"/>
      <c r="K83" s="5"/>
      <c r="L83" s="5"/>
      <c r="M83" s="7"/>
      <c r="N83" s="8" t="str">
        <f aca="false">IF(AND(I83&lt;&gt;"",M83&lt;&gt;"",J83&lt;&gt;""),(I83-M83)*J83*100,"")</f>
        <v/>
      </c>
      <c r="O83" s="9" t="str">
        <f aca="false">IF(AND(N83&lt;&gt;"",I83&lt;&gt;"",H83&lt;&gt;""),N83/((H83-I83)*J83*100),"")</f>
        <v/>
      </c>
      <c r="P83" s="5"/>
      <c r="Q83" s="5"/>
      <c r="R83" s="5"/>
      <c r="S83" s="5"/>
      <c r="T83" s="10"/>
    </row>
    <row r="84" customFormat="false" ht="15" hidden="false" customHeight="false" outlineLevel="0" collapsed="false">
      <c r="A84" s="11"/>
      <c r="B84" s="12"/>
      <c r="C84" s="12"/>
      <c r="D84" s="12"/>
      <c r="E84" s="12"/>
      <c r="F84" s="12"/>
      <c r="G84" s="12"/>
      <c r="H84" s="6" t="str">
        <f aca="false">IF(AND(F84&lt;&gt;"",G84&lt;&gt;""),ABS(F84-G84),"")</f>
        <v/>
      </c>
      <c r="I84" s="13"/>
      <c r="J84" s="12"/>
      <c r="K84" s="12"/>
      <c r="L84" s="12"/>
      <c r="M84" s="13"/>
      <c r="N84" s="8" t="str">
        <f aca="false">IF(AND(I84&lt;&gt;"",M84&lt;&gt;"",J84&lt;&gt;""),(I84-M84)*J84*100,"")</f>
        <v/>
      </c>
      <c r="O84" s="9" t="str">
        <f aca="false">IF(AND(N84&lt;&gt;"",I84&lt;&gt;"",H84&lt;&gt;""),N84/((H84-I84)*J84*100),"")</f>
        <v/>
      </c>
      <c r="P84" s="12"/>
      <c r="Q84" s="12"/>
      <c r="R84" s="12"/>
      <c r="S84" s="12"/>
      <c r="T84" s="14"/>
    </row>
    <row r="85" customFormat="false" ht="15" hidden="false" customHeight="false" outlineLevel="0" collapsed="false">
      <c r="A85" s="4"/>
      <c r="B85" s="5"/>
      <c r="C85" s="5"/>
      <c r="D85" s="5"/>
      <c r="E85" s="5"/>
      <c r="F85" s="5"/>
      <c r="G85" s="5"/>
      <c r="H85" s="6" t="str">
        <f aca="false">IF(AND(F85&lt;&gt;"",G85&lt;&gt;""),ABS(F85-G85),"")</f>
        <v/>
      </c>
      <c r="I85" s="7"/>
      <c r="J85" s="5"/>
      <c r="K85" s="5"/>
      <c r="L85" s="5"/>
      <c r="M85" s="7"/>
      <c r="N85" s="8" t="str">
        <f aca="false">IF(AND(I85&lt;&gt;"",M85&lt;&gt;"",J85&lt;&gt;""),(I85-M85)*J85*100,"")</f>
        <v/>
      </c>
      <c r="O85" s="9" t="str">
        <f aca="false">IF(AND(N85&lt;&gt;"",I85&lt;&gt;"",H85&lt;&gt;""),N85/((H85-I85)*J85*100),"")</f>
        <v/>
      </c>
      <c r="P85" s="5"/>
      <c r="Q85" s="5"/>
      <c r="R85" s="5"/>
      <c r="S85" s="5"/>
      <c r="T85" s="10"/>
    </row>
    <row r="86" customFormat="false" ht="15" hidden="false" customHeight="false" outlineLevel="0" collapsed="false">
      <c r="A86" s="11"/>
      <c r="B86" s="12"/>
      <c r="C86" s="12"/>
      <c r="D86" s="12"/>
      <c r="E86" s="12"/>
      <c r="F86" s="12"/>
      <c r="G86" s="12"/>
      <c r="H86" s="6" t="str">
        <f aca="false">IF(AND(F86&lt;&gt;"",G86&lt;&gt;""),ABS(F86-G86),"")</f>
        <v/>
      </c>
      <c r="I86" s="13"/>
      <c r="J86" s="12"/>
      <c r="K86" s="12"/>
      <c r="L86" s="12"/>
      <c r="M86" s="13"/>
      <c r="N86" s="8" t="str">
        <f aca="false">IF(AND(I86&lt;&gt;"",M86&lt;&gt;"",J86&lt;&gt;""),(I86-M86)*J86*100,"")</f>
        <v/>
      </c>
      <c r="O86" s="9" t="str">
        <f aca="false">IF(AND(N86&lt;&gt;"",I86&lt;&gt;"",H86&lt;&gt;""),N86/((H86-I86)*J86*100),"")</f>
        <v/>
      </c>
      <c r="P86" s="12"/>
      <c r="Q86" s="12"/>
      <c r="R86" s="12"/>
      <c r="S86" s="12"/>
      <c r="T86" s="14"/>
    </row>
    <row r="87" customFormat="false" ht="15" hidden="false" customHeight="false" outlineLevel="0" collapsed="false">
      <c r="A87" s="4"/>
      <c r="B87" s="5"/>
      <c r="C87" s="5"/>
      <c r="D87" s="5"/>
      <c r="E87" s="5"/>
      <c r="F87" s="5"/>
      <c r="G87" s="5"/>
      <c r="H87" s="6" t="str">
        <f aca="false">IF(AND(F87&lt;&gt;"",G87&lt;&gt;""),ABS(F87-G87),"")</f>
        <v/>
      </c>
      <c r="I87" s="7"/>
      <c r="J87" s="5"/>
      <c r="K87" s="5"/>
      <c r="L87" s="5"/>
      <c r="M87" s="7"/>
      <c r="N87" s="8" t="str">
        <f aca="false">IF(AND(I87&lt;&gt;"",M87&lt;&gt;"",J87&lt;&gt;""),(I87-M87)*J87*100,"")</f>
        <v/>
      </c>
      <c r="O87" s="9" t="str">
        <f aca="false">IF(AND(N87&lt;&gt;"",I87&lt;&gt;"",H87&lt;&gt;""),N87/((H87-I87)*J87*100),"")</f>
        <v/>
      </c>
      <c r="P87" s="5"/>
      <c r="Q87" s="5"/>
      <c r="R87" s="5"/>
      <c r="S87" s="5"/>
      <c r="T87" s="10"/>
    </row>
    <row r="88" customFormat="false" ht="15" hidden="false" customHeight="false" outlineLevel="0" collapsed="false">
      <c r="A88" s="11"/>
      <c r="B88" s="12"/>
      <c r="C88" s="12"/>
      <c r="D88" s="12"/>
      <c r="E88" s="12"/>
      <c r="F88" s="12"/>
      <c r="G88" s="12"/>
      <c r="H88" s="6" t="str">
        <f aca="false">IF(AND(F88&lt;&gt;"",G88&lt;&gt;""),ABS(F88-G88),"")</f>
        <v/>
      </c>
      <c r="I88" s="13"/>
      <c r="J88" s="12"/>
      <c r="K88" s="12"/>
      <c r="L88" s="12"/>
      <c r="M88" s="13"/>
      <c r="N88" s="8" t="str">
        <f aca="false">IF(AND(I88&lt;&gt;"",M88&lt;&gt;"",J88&lt;&gt;""),(I88-M88)*J88*100,"")</f>
        <v/>
      </c>
      <c r="O88" s="9" t="str">
        <f aca="false">IF(AND(N88&lt;&gt;"",I88&lt;&gt;"",H88&lt;&gt;""),N88/((H88-I88)*J88*100),"")</f>
        <v/>
      </c>
      <c r="P88" s="12"/>
      <c r="Q88" s="12"/>
      <c r="R88" s="12"/>
      <c r="S88" s="12"/>
      <c r="T88" s="14"/>
    </row>
    <row r="89" customFormat="false" ht="15" hidden="false" customHeight="false" outlineLevel="0" collapsed="false">
      <c r="A89" s="4"/>
      <c r="B89" s="5"/>
      <c r="C89" s="5"/>
      <c r="D89" s="5"/>
      <c r="E89" s="5"/>
      <c r="F89" s="5"/>
      <c r="G89" s="5"/>
      <c r="H89" s="6" t="str">
        <f aca="false">IF(AND(F89&lt;&gt;"",G89&lt;&gt;""),ABS(F89-G89),"")</f>
        <v/>
      </c>
      <c r="I89" s="7"/>
      <c r="J89" s="5"/>
      <c r="K89" s="5"/>
      <c r="L89" s="5"/>
      <c r="M89" s="7"/>
      <c r="N89" s="8" t="str">
        <f aca="false">IF(AND(I89&lt;&gt;"",M89&lt;&gt;"",J89&lt;&gt;""),(I89-M89)*J89*100,"")</f>
        <v/>
      </c>
      <c r="O89" s="9" t="str">
        <f aca="false">IF(AND(N89&lt;&gt;"",I89&lt;&gt;"",H89&lt;&gt;""),N89/((H89-I89)*J89*100),"")</f>
        <v/>
      </c>
      <c r="P89" s="5"/>
      <c r="Q89" s="5"/>
      <c r="R89" s="5"/>
      <c r="S89" s="5"/>
      <c r="T89" s="10"/>
    </row>
    <row r="90" customFormat="false" ht="15" hidden="false" customHeight="false" outlineLevel="0" collapsed="false">
      <c r="A90" s="11"/>
      <c r="B90" s="12"/>
      <c r="C90" s="12"/>
      <c r="D90" s="12"/>
      <c r="E90" s="12"/>
      <c r="F90" s="12"/>
      <c r="G90" s="12"/>
      <c r="H90" s="6" t="str">
        <f aca="false">IF(AND(F90&lt;&gt;"",G90&lt;&gt;""),ABS(F90-G90),"")</f>
        <v/>
      </c>
      <c r="I90" s="13"/>
      <c r="J90" s="12"/>
      <c r="K90" s="12"/>
      <c r="L90" s="12"/>
      <c r="M90" s="13"/>
      <c r="N90" s="8" t="str">
        <f aca="false">IF(AND(I90&lt;&gt;"",M90&lt;&gt;"",J90&lt;&gt;""),(I90-M90)*J90*100,"")</f>
        <v/>
      </c>
      <c r="O90" s="9" t="str">
        <f aca="false">IF(AND(N90&lt;&gt;"",I90&lt;&gt;"",H90&lt;&gt;""),N90/((H90-I90)*J90*100),"")</f>
        <v/>
      </c>
      <c r="P90" s="12"/>
      <c r="Q90" s="12"/>
      <c r="R90" s="12"/>
      <c r="S90" s="12"/>
      <c r="T90" s="14"/>
    </row>
    <row r="91" customFormat="false" ht="15" hidden="false" customHeight="false" outlineLevel="0" collapsed="false">
      <c r="A91" s="4"/>
      <c r="B91" s="5"/>
      <c r="C91" s="5"/>
      <c r="D91" s="5"/>
      <c r="E91" s="5"/>
      <c r="F91" s="5"/>
      <c r="G91" s="5"/>
      <c r="H91" s="6" t="str">
        <f aca="false">IF(AND(F91&lt;&gt;"",G91&lt;&gt;""),ABS(F91-G91),"")</f>
        <v/>
      </c>
      <c r="I91" s="7"/>
      <c r="J91" s="5"/>
      <c r="K91" s="5"/>
      <c r="L91" s="5"/>
      <c r="M91" s="7"/>
      <c r="N91" s="8" t="str">
        <f aca="false">IF(AND(I91&lt;&gt;"",M91&lt;&gt;"",J91&lt;&gt;""),(I91-M91)*J91*100,"")</f>
        <v/>
      </c>
      <c r="O91" s="9" t="str">
        <f aca="false">IF(AND(N91&lt;&gt;"",I91&lt;&gt;"",H91&lt;&gt;""),N91/((H91-I91)*J91*100),"")</f>
        <v/>
      </c>
      <c r="P91" s="5"/>
      <c r="Q91" s="5"/>
      <c r="R91" s="5"/>
      <c r="S91" s="5"/>
      <c r="T91" s="10"/>
    </row>
    <row r="92" customFormat="false" ht="15" hidden="false" customHeight="false" outlineLevel="0" collapsed="false">
      <c r="A92" s="11"/>
      <c r="B92" s="12"/>
      <c r="C92" s="12"/>
      <c r="D92" s="12"/>
      <c r="E92" s="12"/>
      <c r="F92" s="12"/>
      <c r="G92" s="12"/>
      <c r="H92" s="6" t="str">
        <f aca="false">IF(AND(F92&lt;&gt;"",G92&lt;&gt;""),ABS(F92-G92),"")</f>
        <v/>
      </c>
      <c r="I92" s="13"/>
      <c r="J92" s="12"/>
      <c r="K92" s="12"/>
      <c r="L92" s="12"/>
      <c r="M92" s="13"/>
      <c r="N92" s="8" t="str">
        <f aca="false">IF(AND(I92&lt;&gt;"",M92&lt;&gt;"",J92&lt;&gt;""),(I92-M92)*J92*100,"")</f>
        <v/>
      </c>
      <c r="O92" s="9" t="str">
        <f aca="false">IF(AND(N92&lt;&gt;"",I92&lt;&gt;"",H92&lt;&gt;""),N92/((H92-I92)*J92*100),"")</f>
        <v/>
      </c>
      <c r="P92" s="12"/>
      <c r="Q92" s="12"/>
      <c r="R92" s="12"/>
      <c r="S92" s="12"/>
      <c r="T92" s="14"/>
    </row>
    <row r="93" customFormat="false" ht="15" hidden="false" customHeight="false" outlineLevel="0" collapsed="false">
      <c r="A93" s="4"/>
      <c r="B93" s="5"/>
      <c r="C93" s="5"/>
      <c r="D93" s="5"/>
      <c r="E93" s="5"/>
      <c r="F93" s="5"/>
      <c r="G93" s="5"/>
      <c r="H93" s="6" t="str">
        <f aca="false">IF(AND(F93&lt;&gt;"",G93&lt;&gt;""),ABS(F93-G93),"")</f>
        <v/>
      </c>
      <c r="I93" s="7"/>
      <c r="J93" s="5"/>
      <c r="K93" s="5"/>
      <c r="L93" s="5"/>
      <c r="M93" s="7"/>
      <c r="N93" s="8" t="str">
        <f aca="false">IF(AND(I93&lt;&gt;"",M93&lt;&gt;"",J93&lt;&gt;""),(I93-M93)*J93*100,"")</f>
        <v/>
      </c>
      <c r="O93" s="9" t="str">
        <f aca="false">IF(AND(N93&lt;&gt;"",I93&lt;&gt;"",H93&lt;&gt;""),N93/((H93-I93)*J93*100),"")</f>
        <v/>
      </c>
      <c r="P93" s="5"/>
      <c r="Q93" s="5"/>
      <c r="R93" s="5"/>
      <c r="S93" s="5"/>
      <c r="T93" s="10"/>
    </row>
    <row r="94" customFormat="false" ht="15" hidden="false" customHeight="false" outlineLevel="0" collapsed="false">
      <c r="A94" s="11"/>
      <c r="B94" s="12"/>
      <c r="C94" s="12"/>
      <c r="D94" s="12"/>
      <c r="E94" s="12"/>
      <c r="F94" s="12"/>
      <c r="G94" s="12"/>
      <c r="H94" s="6" t="str">
        <f aca="false">IF(AND(F94&lt;&gt;"",G94&lt;&gt;""),ABS(F94-G94),"")</f>
        <v/>
      </c>
      <c r="I94" s="13"/>
      <c r="J94" s="12"/>
      <c r="K94" s="12"/>
      <c r="L94" s="12"/>
      <c r="M94" s="13"/>
      <c r="N94" s="8" t="str">
        <f aca="false">IF(AND(I94&lt;&gt;"",M94&lt;&gt;"",J94&lt;&gt;""),(I94-M94)*J94*100,"")</f>
        <v/>
      </c>
      <c r="O94" s="9" t="str">
        <f aca="false">IF(AND(N94&lt;&gt;"",I94&lt;&gt;"",H94&lt;&gt;""),N94/((H94-I94)*J94*100),"")</f>
        <v/>
      </c>
      <c r="P94" s="12"/>
      <c r="Q94" s="12"/>
      <c r="R94" s="12"/>
      <c r="S94" s="12"/>
      <c r="T94" s="14"/>
    </row>
    <row r="95" customFormat="false" ht="15" hidden="false" customHeight="false" outlineLevel="0" collapsed="false">
      <c r="A95" s="4"/>
      <c r="B95" s="5"/>
      <c r="C95" s="5"/>
      <c r="D95" s="5"/>
      <c r="E95" s="5"/>
      <c r="F95" s="5"/>
      <c r="G95" s="5"/>
      <c r="H95" s="6" t="str">
        <f aca="false">IF(AND(F95&lt;&gt;"",G95&lt;&gt;""),ABS(F95-G95),"")</f>
        <v/>
      </c>
      <c r="I95" s="7"/>
      <c r="J95" s="5"/>
      <c r="K95" s="5"/>
      <c r="L95" s="5"/>
      <c r="M95" s="7"/>
      <c r="N95" s="8" t="str">
        <f aca="false">IF(AND(I95&lt;&gt;"",M95&lt;&gt;"",J95&lt;&gt;""),(I95-M95)*J95*100,"")</f>
        <v/>
      </c>
      <c r="O95" s="9" t="str">
        <f aca="false">IF(AND(N95&lt;&gt;"",I95&lt;&gt;"",H95&lt;&gt;""),N95/((H95-I95)*J95*100),"")</f>
        <v/>
      </c>
      <c r="P95" s="5"/>
      <c r="Q95" s="5"/>
      <c r="R95" s="5"/>
      <c r="S95" s="5"/>
      <c r="T95" s="10"/>
    </row>
    <row r="96" customFormat="false" ht="15" hidden="false" customHeight="false" outlineLevel="0" collapsed="false">
      <c r="A96" s="11"/>
      <c r="B96" s="12"/>
      <c r="C96" s="12"/>
      <c r="D96" s="12"/>
      <c r="E96" s="12"/>
      <c r="F96" s="12"/>
      <c r="G96" s="12"/>
      <c r="H96" s="6" t="str">
        <f aca="false">IF(AND(F96&lt;&gt;"",G96&lt;&gt;""),ABS(F96-G96),"")</f>
        <v/>
      </c>
      <c r="I96" s="13"/>
      <c r="J96" s="12"/>
      <c r="K96" s="12"/>
      <c r="L96" s="12"/>
      <c r="M96" s="13"/>
      <c r="N96" s="8" t="str">
        <f aca="false">IF(AND(I96&lt;&gt;"",M96&lt;&gt;"",J96&lt;&gt;""),(I96-M96)*J96*100,"")</f>
        <v/>
      </c>
      <c r="O96" s="9" t="str">
        <f aca="false">IF(AND(N96&lt;&gt;"",I96&lt;&gt;"",H96&lt;&gt;""),N96/((H96-I96)*J96*100),"")</f>
        <v/>
      </c>
      <c r="P96" s="12"/>
      <c r="Q96" s="12"/>
      <c r="R96" s="12"/>
      <c r="S96" s="12"/>
      <c r="T96" s="14"/>
    </row>
    <row r="97" customFormat="false" ht="15" hidden="false" customHeight="false" outlineLevel="0" collapsed="false">
      <c r="A97" s="4"/>
      <c r="B97" s="5"/>
      <c r="C97" s="5"/>
      <c r="D97" s="5"/>
      <c r="E97" s="5"/>
      <c r="F97" s="5"/>
      <c r="G97" s="5"/>
      <c r="H97" s="6" t="str">
        <f aca="false">IF(AND(F97&lt;&gt;"",G97&lt;&gt;""),ABS(F97-G97),"")</f>
        <v/>
      </c>
      <c r="I97" s="7"/>
      <c r="J97" s="5"/>
      <c r="K97" s="5"/>
      <c r="L97" s="5"/>
      <c r="M97" s="7"/>
      <c r="N97" s="8" t="str">
        <f aca="false">IF(AND(I97&lt;&gt;"",M97&lt;&gt;"",J97&lt;&gt;""),(I97-M97)*J97*100,"")</f>
        <v/>
      </c>
      <c r="O97" s="9" t="str">
        <f aca="false">IF(AND(N97&lt;&gt;"",I97&lt;&gt;"",H97&lt;&gt;""),N97/((H97-I97)*J97*100),"")</f>
        <v/>
      </c>
      <c r="P97" s="5"/>
      <c r="Q97" s="5"/>
      <c r="R97" s="5"/>
      <c r="S97" s="5"/>
      <c r="T97" s="10"/>
    </row>
    <row r="98" customFormat="false" ht="15" hidden="false" customHeight="false" outlineLevel="0" collapsed="false">
      <c r="A98" s="11"/>
      <c r="B98" s="12"/>
      <c r="C98" s="12"/>
      <c r="D98" s="12"/>
      <c r="E98" s="12"/>
      <c r="F98" s="12"/>
      <c r="G98" s="12"/>
      <c r="H98" s="6" t="str">
        <f aca="false">IF(AND(F98&lt;&gt;"",G98&lt;&gt;""),ABS(F98-G98),"")</f>
        <v/>
      </c>
      <c r="I98" s="13"/>
      <c r="J98" s="12"/>
      <c r="K98" s="12"/>
      <c r="L98" s="12"/>
      <c r="M98" s="13"/>
      <c r="N98" s="8" t="str">
        <f aca="false">IF(AND(I98&lt;&gt;"",M98&lt;&gt;"",J98&lt;&gt;""),(I98-M98)*J98*100,"")</f>
        <v/>
      </c>
      <c r="O98" s="9" t="str">
        <f aca="false">IF(AND(N98&lt;&gt;"",I98&lt;&gt;"",H98&lt;&gt;""),N98/((H98-I98)*J98*100),"")</f>
        <v/>
      </c>
      <c r="P98" s="12"/>
      <c r="Q98" s="12"/>
      <c r="R98" s="12"/>
      <c r="S98" s="12"/>
      <c r="T98" s="14"/>
    </row>
    <row r="99" customFormat="false" ht="15" hidden="false" customHeight="false" outlineLevel="0" collapsed="false">
      <c r="A99" s="4"/>
      <c r="B99" s="5"/>
      <c r="C99" s="5"/>
      <c r="D99" s="5"/>
      <c r="E99" s="5"/>
      <c r="F99" s="5"/>
      <c r="G99" s="5"/>
      <c r="H99" s="6" t="str">
        <f aca="false">IF(AND(F99&lt;&gt;"",G99&lt;&gt;""),ABS(F99-G99),"")</f>
        <v/>
      </c>
      <c r="I99" s="7"/>
      <c r="J99" s="5"/>
      <c r="K99" s="5"/>
      <c r="L99" s="5"/>
      <c r="M99" s="7"/>
      <c r="N99" s="8" t="str">
        <f aca="false">IF(AND(I99&lt;&gt;"",M99&lt;&gt;"",J99&lt;&gt;""),(I99-M99)*J99*100,"")</f>
        <v/>
      </c>
      <c r="O99" s="9" t="str">
        <f aca="false">IF(AND(N99&lt;&gt;"",I99&lt;&gt;"",H99&lt;&gt;""),N99/((H99-I99)*J99*100),"")</f>
        <v/>
      </c>
      <c r="P99" s="5"/>
      <c r="Q99" s="5"/>
      <c r="R99" s="5"/>
      <c r="S99" s="5"/>
      <c r="T99" s="10"/>
    </row>
    <row r="100" customFormat="false" ht="15" hidden="false" customHeight="false" outlineLevel="0" collapsed="false">
      <c r="A100" s="11"/>
      <c r="B100" s="12"/>
      <c r="C100" s="12"/>
      <c r="D100" s="12"/>
      <c r="E100" s="12"/>
      <c r="F100" s="12"/>
      <c r="G100" s="12"/>
      <c r="H100" s="6" t="str">
        <f aca="false">IF(AND(F100&lt;&gt;"",G100&lt;&gt;""),ABS(F100-G100),"")</f>
        <v/>
      </c>
      <c r="I100" s="13"/>
      <c r="J100" s="12"/>
      <c r="K100" s="12"/>
      <c r="L100" s="12"/>
      <c r="M100" s="13"/>
      <c r="N100" s="8" t="str">
        <f aca="false">IF(AND(I100&lt;&gt;"",M100&lt;&gt;"",J100&lt;&gt;""),(I100-M100)*J100*100,"")</f>
        <v/>
      </c>
      <c r="O100" s="9" t="str">
        <f aca="false">IF(AND(N100&lt;&gt;"",I100&lt;&gt;"",H100&lt;&gt;""),N100/((H100-I100)*J100*100),"")</f>
        <v/>
      </c>
      <c r="P100" s="12"/>
      <c r="Q100" s="12"/>
      <c r="R100" s="12"/>
      <c r="S100" s="12"/>
      <c r="T100" s="14"/>
    </row>
    <row r="101" customFormat="false" ht="15" hidden="false" customHeight="false" outlineLevel="0" collapsed="false">
      <c r="A101" s="4"/>
      <c r="B101" s="5"/>
      <c r="C101" s="5"/>
      <c r="D101" s="5"/>
      <c r="E101" s="5"/>
      <c r="F101" s="5"/>
      <c r="G101" s="5"/>
      <c r="H101" s="6" t="str">
        <f aca="false">IF(AND(F101&lt;&gt;"",G101&lt;&gt;""),ABS(F101-G101),"")</f>
        <v/>
      </c>
      <c r="I101" s="7"/>
      <c r="J101" s="5"/>
      <c r="K101" s="5"/>
      <c r="L101" s="5"/>
      <c r="M101" s="7"/>
      <c r="N101" s="8" t="str">
        <f aca="false">IF(AND(I101&lt;&gt;"",M101&lt;&gt;"",J101&lt;&gt;""),(I101-M101)*J101*100,"")</f>
        <v/>
      </c>
      <c r="O101" s="9" t="str">
        <f aca="false">IF(AND(N101&lt;&gt;"",I101&lt;&gt;"",H101&lt;&gt;""),N101/((H101-I101)*J101*100),"")</f>
        <v/>
      </c>
      <c r="P101" s="5"/>
      <c r="Q101" s="5"/>
      <c r="R101" s="5"/>
      <c r="S101" s="5"/>
      <c r="T101" s="10"/>
    </row>
    <row r="102" customFormat="false" ht="15" hidden="false" customHeight="false" outlineLevel="0" collapsed="false">
      <c r="A102" s="11"/>
      <c r="B102" s="12"/>
      <c r="C102" s="12"/>
      <c r="D102" s="12"/>
      <c r="E102" s="12"/>
      <c r="F102" s="12"/>
      <c r="G102" s="12"/>
      <c r="H102" s="6" t="str">
        <f aca="false">IF(AND(F102&lt;&gt;"",G102&lt;&gt;""),ABS(F102-G102),"")</f>
        <v/>
      </c>
      <c r="I102" s="13"/>
      <c r="J102" s="12"/>
      <c r="K102" s="12"/>
      <c r="L102" s="12"/>
      <c r="M102" s="13"/>
      <c r="N102" s="8" t="str">
        <f aca="false">IF(AND(I102&lt;&gt;"",M102&lt;&gt;"",J102&lt;&gt;""),(I102-M102)*J102*100,"")</f>
        <v/>
      </c>
      <c r="O102" s="9" t="str">
        <f aca="false">IF(AND(N102&lt;&gt;"",I102&lt;&gt;"",H102&lt;&gt;""),N102/((H102-I102)*J102*100),"")</f>
        <v/>
      </c>
      <c r="P102" s="12"/>
      <c r="Q102" s="12"/>
      <c r="R102" s="12"/>
      <c r="S102" s="12"/>
      <c r="T102" s="14"/>
    </row>
    <row r="103" customFormat="false" ht="15" hidden="false" customHeight="false" outlineLevel="0" collapsed="false">
      <c r="A103" s="4"/>
      <c r="B103" s="5"/>
      <c r="C103" s="5"/>
      <c r="D103" s="5"/>
      <c r="E103" s="5"/>
      <c r="F103" s="5"/>
      <c r="G103" s="5"/>
      <c r="H103" s="6" t="str">
        <f aca="false">IF(AND(F103&lt;&gt;"",G103&lt;&gt;""),ABS(F103-G103),"")</f>
        <v/>
      </c>
      <c r="I103" s="7"/>
      <c r="J103" s="5"/>
      <c r="K103" s="5"/>
      <c r="L103" s="5"/>
      <c r="M103" s="7"/>
      <c r="N103" s="8" t="str">
        <f aca="false">IF(AND(I103&lt;&gt;"",M103&lt;&gt;"",J103&lt;&gt;""),(I103-M103)*J103*100,"")</f>
        <v/>
      </c>
      <c r="O103" s="9" t="str">
        <f aca="false">IF(AND(N103&lt;&gt;"",I103&lt;&gt;"",H103&lt;&gt;""),N103/((H103-I103)*J103*100),"")</f>
        <v/>
      </c>
      <c r="P103" s="5"/>
      <c r="Q103" s="5"/>
      <c r="R103" s="5"/>
      <c r="S103" s="5"/>
      <c r="T103" s="10"/>
    </row>
    <row r="104" customFormat="false" ht="15" hidden="false" customHeight="false" outlineLevel="0" collapsed="false">
      <c r="A104" s="11"/>
      <c r="B104" s="12"/>
      <c r="C104" s="12"/>
      <c r="D104" s="12"/>
      <c r="E104" s="12"/>
      <c r="F104" s="12"/>
      <c r="G104" s="12"/>
      <c r="H104" s="6" t="str">
        <f aca="false">IF(AND(F104&lt;&gt;"",G104&lt;&gt;""),ABS(F104-G104),"")</f>
        <v/>
      </c>
      <c r="I104" s="13"/>
      <c r="J104" s="12"/>
      <c r="K104" s="12"/>
      <c r="L104" s="12"/>
      <c r="M104" s="13"/>
      <c r="N104" s="8" t="str">
        <f aca="false">IF(AND(I104&lt;&gt;"",M104&lt;&gt;"",J104&lt;&gt;""),(I104-M104)*J104*100,"")</f>
        <v/>
      </c>
      <c r="O104" s="9" t="str">
        <f aca="false">IF(AND(N104&lt;&gt;"",I104&lt;&gt;"",H104&lt;&gt;""),N104/((H104-I104)*J104*100),"")</f>
        <v/>
      </c>
      <c r="P104" s="12"/>
      <c r="Q104" s="12"/>
      <c r="R104" s="12"/>
      <c r="S104" s="12"/>
      <c r="T104" s="14"/>
    </row>
  </sheetData>
  <mergeCells count="2">
    <mergeCell ref="A1:T1"/>
    <mergeCell ref="A2:T2"/>
  </mergeCells>
  <dataValidations count="4">
    <dataValidation allowBlank="true" error="Select a strategy type" errorStyle="stop" operator="between" showDropDown="false" showErrorMessage="false" showInputMessage="false" sqref="C5:C104" type="list">
      <formula1>"Iron Condor,Put Spread,Call Spread,Butterfly,Custom"</formula1>
      <formula2>0</formula2>
    </dataValidation>
    <dataValidation allowBlank="true" errorStyle="stop" operator="between" showDropDown="false" showErrorMessage="false" showInputMessage="false" sqref="D5:D104" type="list">
      <formula1>"Sell,Buy"</formula1>
      <formula2>0</formula2>
    </dataValidation>
    <dataValidation allowBlank="true" errorStyle="stop" operator="between" showDropDown="false" showErrorMessage="false" showInputMessage="false" sqref="R5:R104" type="list">
      <formula1>"Low Vol,Normal,Elevated,High Vol,Crisis"</formula1>
      <formula2>0</formula2>
    </dataValidation>
    <dataValidation allowBlank="true" errorStyle="stop" operator="between" showDropDown="false" showErrorMessage="false" showInputMessage="false" sqref="S5:S104" type="list">
      <formula1>"No,Yes - Put,Yes - Call,Yes - Both"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B2:E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5" min="3" style="0" width="18"/>
    <col collapsed="false" customWidth="true" hidden="false" outlineLevel="0" max="6" min="6" style="0" width="3"/>
  </cols>
  <sheetData>
    <row r="2" customFormat="false" ht="19.7" hidden="false" customHeight="false" outlineLevel="0" collapsed="false">
      <c r="B2" s="1" t="s">
        <v>22</v>
      </c>
      <c r="C2" s="1"/>
      <c r="D2" s="1"/>
      <c r="E2" s="1"/>
    </row>
    <row r="3" customFormat="false" ht="15" hidden="false" customHeight="false" outlineLevel="0" collapsed="false">
      <c r="B3" s="2" t="s">
        <v>23</v>
      </c>
      <c r="C3" s="2"/>
      <c r="D3" s="2"/>
      <c r="E3" s="2"/>
    </row>
    <row r="5" customFormat="false" ht="15" hidden="false" customHeight="false" outlineLevel="0" collapsed="false">
      <c r="B5" s="15" t="s">
        <v>24</v>
      </c>
      <c r="C5" s="16"/>
      <c r="D5" s="16"/>
      <c r="E5" s="16"/>
    </row>
    <row r="6" customFormat="false" ht="15" hidden="false" customHeight="false" outlineLevel="0" collapsed="false">
      <c r="B6" s="17" t="s">
        <v>25</v>
      </c>
      <c r="C6" s="18" t="n">
        <f aca="false">COUNTA('Daily Trade Log'!A5:A104)</f>
        <v>0</v>
      </c>
    </row>
    <row r="7" customFormat="false" ht="15" hidden="false" customHeight="false" outlineLevel="0" collapsed="false">
      <c r="B7" s="17" t="s">
        <v>26</v>
      </c>
      <c r="C7" s="18" t="n">
        <f aca="false">COUNTIF('Daily Trade Log'!N5:N104,"&gt;"&amp;0)</f>
        <v>0</v>
      </c>
    </row>
    <row r="8" customFormat="false" ht="15" hidden="false" customHeight="false" outlineLevel="0" collapsed="false">
      <c r="B8" s="17" t="s">
        <v>27</v>
      </c>
      <c r="C8" s="18" t="n">
        <f aca="false">COUNTIF('Daily Trade Log'!N5:N104,"&lt;"&amp;0)</f>
        <v>0</v>
      </c>
    </row>
    <row r="9" customFormat="false" ht="15" hidden="false" customHeight="false" outlineLevel="0" collapsed="false">
      <c r="B9" s="17" t="s">
        <v>28</v>
      </c>
      <c r="C9" s="19" t="str">
        <f aca="false">IF(C6&gt;0,C7/C6,"")</f>
        <v/>
      </c>
    </row>
    <row r="11" customFormat="false" ht="15" hidden="false" customHeight="false" outlineLevel="0" collapsed="false">
      <c r="B11" s="17" t="s">
        <v>29</v>
      </c>
      <c r="C11" s="20" t="n">
        <f aca="false">SUM('Daily Trade Log'!N5:N104)</f>
        <v>0</v>
      </c>
    </row>
    <row r="12" customFormat="false" ht="15" hidden="false" customHeight="false" outlineLevel="0" collapsed="false">
      <c r="B12" s="17" t="s">
        <v>30</v>
      </c>
      <c r="C12" s="8" t="str">
        <f aca="false">IF(C6&gt;0,C11/C6,"")</f>
        <v/>
      </c>
    </row>
    <row r="13" customFormat="false" ht="15" hidden="false" customHeight="false" outlineLevel="0" collapsed="false">
      <c r="B13" s="17" t="s">
        <v>31</v>
      </c>
      <c r="C13" s="8" t="str">
        <f aca="false">IF(C7&gt;0,SUMPRODUCT(('Daily Trade Log'!N5:N104&gt;0)*'Daily Trade Log'!N5:N104)/C7,"")</f>
        <v/>
      </c>
    </row>
    <row r="14" customFormat="false" ht="15" hidden="false" customHeight="false" outlineLevel="0" collapsed="false">
      <c r="B14" s="17" t="s">
        <v>32</v>
      </c>
      <c r="C14" s="8" t="str">
        <f aca="false">IF(C8&gt;0,SUMPRODUCT(('Daily Trade Log'!N5:N104&lt;0)*'Daily Trade Log'!N5:N104)/C8,"")</f>
        <v/>
      </c>
    </row>
    <row r="15" customFormat="false" ht="15" hidden="false" customHeight="false" outlineLevel="0" collapsed="false">
      <c r="B15" s="17" t="s">
        <v>33</v>
      </c>
      <c r="C15" s="8" t="n">
        <f aca="false">MAX('Daily Trade Log'!N5:N104)</f>
        <v>0</v>
      </c>
    </row>
    <row r="16" customFormat="false" ht="15" hidden="false" customHeight="false" outlineLevel="0" collapsed="false">
      <c r="B16" s="17" t="s">
        <v>34</v>
      </c>
      <c r="C16" s="8" t="n">
        <f aca="false">MIN('Daily Trade Log'!N5:N104)</f>
        <v>0</v>
      </c>
    </row>
    <row r="18" customFormat="false" ht="15" hidden="false" customHeight="false" outlineLevel="0" collapsed="false">
      <c r="B18" s="17" t="s">
        <v>35</v>
      </c>
      <c r="C18" s="21" t="str">
        <f aca="false">IF(C8&gt;0,SUMPRODUCT(('Daily Trade Log'!N5:N104&gt;0)*'Daily Trade Log'!N5:N104)/ABS(SUMPRODUCT(('Daily Trade Log'!N5:N104&lt;0)*'Daily Trade Log'!N5:N104)),"")</f>
        <v/>
      </c>
    </row>
    <row r="19" customFormat="false" ht="15" hidden="false" customHeight="false" outlineLevel="0" collapsed="false">
      <c r="B19" s="17" t="s">
        <v>36</v>
      </c>
      <c r="C19" s="22" t="str">
        <f aca="false">IF(AND(C13&lt;&gt;"",C14&lt;&gt;"",C14&lt;&gt;0),ABS(C13/C14),"")</f>
        <v/>
      </c>
    </row>
    <row r="20" customFormat="false" ht="15" hidden="false" customHeight="false" outlineLevel="0" collapsed="false">
      <c r="B20" s="17" t="s">
        <v>37</v>
      </c>
      <c r="C20" s="20" t="str">
        <f aca="false">IF(AND(C9&lt;&gt;"",C13&lt;&gt;"",C14&lt;&gt;""),C9*C13+(1-C9)*C14,"")</f>
        <v/>
      </c>
    </row>
    <row r="24" customFormat="false" ht="15" hidden="false" customHeight="false" outlineLevel="0" collapsed="false">
      <c r="B24" s="15" t="s">
        <v>38</v>
      </c>
      <c r="C24" s="16"/>
      <c r="D24" s="16"/>
      <c r="E24" s="16"/>
    </row>
    <row r="25" customFormat="false" ht="15" hidden="false" customHeight="false" outlineLevel="0" collapsed="false">
      <c r="B25" s="3" t="s">
        <v>19</v>
      </c>
      <c r="C25" s="3" t="s">
        <v>39</v>
      </c>
      <c r="D25" s="3" t="s">
        <v>28</v>
      </c>
      <c r="E25" s="3" t="s">
        <v>40</v>
      </c>
    </row>
    <row r="26" customFormat="false" ht="15" hidden="false" customHeight="false" outlineLevel="0" collapsed="false">
      <c r="B26" s="17" t="s">
        <v>41</v>
      </c>
      <c r="C26" s="6" t="n">
        <f aca="false">COUNTIF('Daily Trade Log'!R5:R104,B26)</f>
        <v>0</v>
      </c>
      <c r="D26" s="9" t="str">
        <f aca="false">IF(C26&gt;0,COUNTIFS('Daily Trade Log'!R5:R104,B26,'Daily Trade Log'!N5:N104,"&gt;"&amp;0)/C26,"")</f>
        <v/>
      </c>
      <c r="E26" s="8" t="str">
        <f aca="false">IF(C26&gt;0,SUMPRODUCT(('Daily Trade Log'!R5:R104=B26)*'Daily Trade Log'!N5:N104)/C26,"")</f>
        <v/>
      </c>
    </row>
    <row r="27" customFormat="false" ht="15" hidden="false" customHeight="false" outlineLevel="0" collapsed="false">
      <c r="B27" s="17" t="s">
        <v>42</v>
      </c>
      <c r="C27" s="6" t="n">
        <f aca="false">COUNTIF('Daily Trade Log'!R5:R104,B27)</f>
        <v>0</v>
      </c>
      <c r="D27" s="9" t="str">
        <f aca="false">IF(C27&gt;0,COUNTIFS('Daily Trade Log'!R5:R104,B27,'Daily Trade Log'!N5:N104,"&gt;"&amp;0)/C27,"")</f>
        <v/>
      </c>
      <c r="E27" s="8" t="str">
        <f aca="false">IF(C27&gt;0,SUMPRODUCT(('Daily Trade Log'!R5:R104=B27)*'Daily Trade Log'!N5:N104)/C27,"")</f>
        <v/>
      </c>
    </row>
    <row r="28" customFormat="false" ht="15" hidden="false" customHeight="false" outlineLevel="0" collapsed="false">
      <c r="B28" s="17" t="s">
        <v>43</v>
      </c>
      <c r="C28" s="6" t="n">
        <f aca="false">COUNTIF('Daily Trade Log'!R5:R104,B28)</f>
        <v>0</v>
      </c>
      <c r="D28" s="9" t="str">
        <f aca="false">IF(C28&gt;0,COUNTIFS('Daily Trade Log'!R5:R104,B28,'Daily Trade Log'!N5:N104,"&gt;"&amp;0)/C28,"")</f>
        <v/>
      </c>
      <c r="E28" s="8" t="str">
        <f aca="false">IF(C28&gt;0,SUMPRODUCT(('Daily Trade Log'!R5:R104=B28)*'Daily Trade Log'!N5:N104)/C28,"")</f>
        <v/>
      </c>
    </row>
    <row r="29" customFormat="false" ht="15" hidden="false" customHeight="false" outlineLevel="0" collapsed="false">
      <c r="B29" s="17" t="s">
        <v>44</v>
      </c>
      <c r="C29" s="6" t="n">
        <f aca="false">COUNTIF('Daily Trade Log'!R5:R104,B29)</f>
        <v>0</v>
      </c>
      <c r="D29" s="9" t="str">
        <f aca="false">IF(C29&gt;0,COUNTIFS('Daily Trade Log'!R5:R104,B29,'Daily Trade Log'!N5:N104,"&gt;"&amp;0)/C29,"")</f>
        <v/>
      </c>
      <c r="E29" s="8" t="str">
        <f aca="false">IF(C29&gt;0,SUMPRODUCT(('Daily Trade Log'!R5:R104=B29)*'Daily Trade Log'!N5:N104)/C29,"")</f>
        <v/>
      </c>
    </row>
    <row r="30" customFormat="false" ht="15" hidden="false" customHeight="false" outlineLevel="0" collapsed="false">
      <c r="B30" s="17" t="s">
        <v>45</v>
      </c>
      <c r="C30" s="6" t="n">
        <f aca="false">COUNTIF('Daily Trade Log'!R5:R104,B30)</f>
        <v>0</v>
      </c>
      <c r="D30" s="9" t="str">
        <f aca="false">IF(C30&gt;0,COUNTIFS('Daily Trade Log'!R5:R104,B30,'Daily Trade Log'!N5:N104,"&gt;"&amp;0)/C30,"")</f>
        <v/>
      </c>
      <c r="E30" s="8" t="str">
        <f aca="false">IF(C30&gt;0,SUMPRODUCT(('Daily Trade Log'!R5:R104=B30)*'Daily Trade Log'!N5:N104)/C30,"")</f>
        <v/>
      </c>
    </row>
    <row r="33" customFormat="false" ht="15" hidden="false" customHeight="false" outlineLevel="0" collapsed="false">
      <c r="B33" s="15" t="s">
        <v>46</v>
      </c>
      <c r="C33" s="16"/>
      <c r="D33" s="16"/>
      <c r="E33" s="16"/>
    </row>
    <row r="34" customFormat="false" ht="15" hidden="false" customHeight="false" outlineLevel="0" collapsed="false">
      <c r="B34" s="17" t="s">
        <v>47</v>
      </c>
      <c r="C34" s="6" t="n">
        <f aca="false">COUNTIF('Daily Trade Log'!S5:S104,"Yes*")</f>
        <v>0</v>
      </c>
    </row>
    <row r="35" customFormat="false" ht="15" hidden="false" customHeight="false" outlineLevel="0" collapsed="false">
      <c r="B35" s="17" t="s">
        <v>48</v>
      </c>
      <c r="C35" s="19" t="str">
        <f aca="false">IF(C6&gt;0,C34/C6,"")</f>
        <v/>
      </c>
    </row>
    <row r="37" customFormat="false" ht="15" hidden="false" customHeight="false" outlineLevel="0" collapsed="false">
      <c r="B37" s="23" t="s">
        <v>49</v>
      </c>
    </row>
    <row r="38" customFormat="false" ht="15" hidden="false" customHeight="false" outlineLevel="0" collapsed="false">
      <c r="B38" s="24" t="s">
        <v>50</v>
      </c>
    </row>
    <row r="39" customFormat="false" ht="15" hidden="false" customHeight="false" outlineLevel="0" collapsed="false">
      <c r="B39" s="24" t="s">
        <v>51</v>
      </c>
    </row>
    <row r="40" customFormat="false" ht="15" hidden="false" customHeight="false" outlineLevel="0" collapsed="false">
      <c r="B40" s="24" t="s">
        <v>52</v>
      </c>
    </row>
  </sheetData>
  <mergeCells count="2">
    <mergeCell ref="B2:E2"/>
    <mergeCell ref="B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4AF37"/>
    <pageSetUpPr fitToPage="false"/>
  </sheetPr>
  <dimension ref="B2:C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50"/>
    <col collapsed="false" customWidth="true" hidden="false" outlineLevel="0" max="4" min="4" style="0" width="3"/>
  </cols>
  <sheetData>
    <row r="2" customFormat="false" ht="19.7" hidden="false" customHeight="false" outlineLevel="0" collapsed="false">
      <c r="B2" s="1" t="s">
        <v>53</v>
      </c>
      <c r="C2" s="1"/>
    </row>
    <row r="3" customFormat="false" ht="15" hidden="false" customHeight="false" outlineLevel="0" collapsed="false">
      <c r="B3" s="2" t="s">
        <v>54</v>
      </c>
      <c r="C3" s="2"/>
    </row>
    <row r="5" customFormat="false" ht="15" hidden="false" customHeight="false" outlineLevel="0" collapsed="false">
      <c r="B5" s="15" t="s">
        <v>55</v>
      </c>
      <c r="C5" s="16"/>
    </row>
    <row r="6" customFormat="false" ht="30" hidden="false" customHeight="true" outlineLevel="0" collapsed="false">
      <c r="B6" s="17" t="s">
        <v>56</v>
      </c>
      <c r="C6" s="10"/>
    </row>
    <row r="7" customFormat="false" ht="30" hidden="false" customHeight="true" outlineLevel="0" collapsed="false">
      <c r="B7" s="17" t="s">
        <v>57</v>
      </c>
      <c r="C7" s="10"/>
    </row>
    <row r="8" customFormat="false" ht="30" hidden="false" customHeight="true" outlineLevel="0" collapsed="false">
      <c r="B8" s="17" t="s">
        <v>58</v>
      </c>
      <c r="C8" s="10"/>
    </row>
    <row r="9" customFormat="false" ht="30" hidden="false" customHeight="true" outlineLevel="0" collapsed="false">
      <c r="B9" s="17" t="s">
        <v>59</v>
      </c>
      <c r="C9" s="10"/>
    </row>
    <row r="11" customFormat="false" ht="15" hidden="false" customHeight="false" outlineLevel="0" collapsed="false">
      <c r="B11" s="15" t="s">
        <v>60</v>
      </c>
      <c r="C11" s="16"/>
    </row>
    <row r="12" customFormat="false" ht="30" hidden="false" customHeight="true" outlineLevel="0" collapsed="false">
      <c r="B12" s="17" t="s">
        <v>61</v>
      </c>
      <c r="C12" s="25" t="s">
        <v>62</v>
      </c>
    </row>
    <row r="13" customFormat="false" ht="30" hidden="false" customHeight="true" outlineLevel="0" collapsed="false">
      <c r="B13" s="17" t="s">
        <v>63</v>
      </c>
      <c r="C13" s="25" t="s">
        <v>64</v>
      </c>
    </row>
    <row r="14" customFormat="false" ht="30" hidden="false" customHeight="true" outlineLevel="0" collapsed="false">
      <c r="B14" s="17" t="s">
        <v>65</v>
      </c>
      <c r="C14" s="25" t="s">
        <v>66</v>
      </c>
    </row>
    <row r="15" customFormat="false" ht="30" hidden="false" customHeight="true" outlineLevel="0" collapsed="false">
      <c r="B15" s="17" t="s">
        <v>67</v>
      </c>
      <c r="C15" s="25" t="s">
        <v>68</v>
      </c>
    </row>
    <row r="17" customFormat="false" ht="15" hidden="false" customHeight="false" outlineLevel="0" collapsed="false">
      <c r="B17" s="15" t="s">
        <v>69</v>
      </c>
      <c r="C17" s="16"/>
    </row>
    <row r="18" customFormat="false" ht="30" hidden="false" customHeight="true" outlineLevel="0" collapsed="false">
      <c r="B18" s="17" t="s">
        <v>70</v>
      </c>
      <c r="C18" s="10"/>
    </row>
    <row r="19" customFormat="false" ht="30" hidden="false" customHeight="true" outlineLevel="0" collapsed="false">
      <c r="B19" s="17" t="s">
        <v>71</v>
      </c>
      <c r="C19" s="25" t="s">
        <v>72</v>
      </c>
    </row>
    <row r="20" customFormat="false" ht="30" hidden="false" customHeight="true" outlineLevel="0" collapsed="false">
      <c r="B20" s="17" t="s">
        <v>73</v>
      </c>
      <c r="C20" s="25" t="s">
        <v>74</v>
      </c>
    </row>
    <row r="21" customFormat="false" ht="30" hidden="false" customHeight="true" outlineLevel="0" collapsed="false">
      <c r="B21" s="17" t="s">
        <v>75</v>
      </c>
      <c r="C21" s="25" t="s">
        <v>76</v>
      </c>
    </row>
    <row r="23" customFormat="false" ht="15" hidden="false" customHeight="false" outlineLevel="0" collapsed="false">
      <c r="B23" s="15" t="s">
        <v>77</v>
      </c>
      <c r="C23" s="16"/>
    </row>
    <row r="24" customFormat="false" ht="30" hidden="false" customHeight="true" outlineLevel="0" collapsed="false">
      <c r="B24" s="17" t="s">
        <v>78</v>
      </c>
      <c r="C24" s="10"/>
    </row>
    <row r="25" customFormat="false" ht="30" hidden="false" customHeight="true" outlineLevel="0" collapsed="false">
      <c r="B25" s="17" t="s">
        <v>79</v>
      </c>
      <c r="C25" s="10"/>
    </row>
    <row r="26" customFormat="false" ht="30" hidden="false" customHeight="true" outlineLevel="0" collapsed="false">
      <c r="B26" s="17" t="s">
        <v>80</v>
      </c>
      <c r="C26" s="25" t="s">
        <v>81</v>
      </c>
    </row>
    <row r="27" customFormat="false" ht="30" hidden="false" customHeight="true" outlineLevel="0" collapsed="false">
      <c r="B27" s="17" t="s">
        <v>82</v>
      </c>
      <c r="C27" s="10"/>
    </row>
    <row r="28" customFormat="false" ht="30" hidden="false" customHeight="true" outlineLevel="0" collapsed="false">
      <c r="B28" s="17" t="s">
        <v>83</v>
      </c>
      <c r="C28" s="10"/>
    </row>
  </sheetData>
  <mergeCells count="2">
    <mergeCell ref="B2:C2"/>
    <mergeCell ref="B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2026-02-10T02:01:23Z</dcterms:created>
  <dc:creator>openpyxl</dc:creator>
  <dc:description/>
  <dc:language>en-US</dc:language>
  <cp:lastModifiedBy/>
  <dcterms:modified xsi:type="dcterms:W3CDTF">2026-02-10T02:01:24Z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